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10620" windowHeight="7995" tabRatio="594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L17" i="4" l="1"/>
  <c r="VK17" i="4"/>
  <c r="VJ17" i="4"/>
  <c r="VI17" i="4"/>
  <c r="VH17" i="4"/>
  <c r="VG17" i="4"/>
  <c r="VF17" i="4"/>
  <c r="VE17" i="4"/>
  <c r="VD17" i="4"/>
  <c r="VC17" i="4"/>
  <c r="VB17" i="4"/>
  <c r="VA17" i="4"/>
  <c r="UZ17" i="4"/>
  <c r="UY17" i="4"/>
  <c r="UX17" i="4"/>
  <c r="UW17" i="4"/>
  <c r="UV17" i="4"/>
  <c r="UU17" i="4"/>
  <c r="UT17" i="4"/>
  <c r="US17" i="4"/>
  <c r="UR17" i="4"/>
  <c r="UQ17" i="4"/>
  <c r="UP17" i="4"/>
  <c r="UO17" i="4"/>
  <c r="UN17" i="4"/>
  <c r="UM17" i="4"/>
  <c r="UL17" i="4"/>
  <c r="UK17" i="4"/>
  <c r="UJ17" i="4"/>
  <c r="UI17" i="4"/>
  <c r="UH17" i="4"/>
  <c r="UG17" i="4"/>
  <c r="UF17" i="4"/>
  <c r="UE17" i="4"/>
  <c r="UD17" i="4"/>
  <c r="UC17" i="4"/>
  <c r="UB17" i="4"/>
  <c r="UA17" i="4"/>
  <c r="TZ17" i="4"/>
  <c r="TY17" i="4"/>
  <c r="TX17" i="4"/>
  <c r="TW17" i="4"/>
  <c r="TV17" i="4"/>
  <c r="TU17" i="4"/>
  <c r="TT17" i="4"/>
  <c r="TS17" i="4"/>
  <c r="TR17" i="4"/>
  <c r="TQ17" i="4"/>
  <c r="TP17" i="4"/>
  <c r="TO17" i="4"/>
  <c r="TN17" i="4"/>
  <c r="TM17" i="4"/>
  <c r="TL17" i="4"/>
  <c r="TK17" i="4"/>
  <c r="TJ17" i="4"/>
  <c r="TI17" i="4"/>
  <c r="TH17" i="4"/>
  <c r="TG17" i="4"/>
  <c r="TF17" i="4"/>
  <c r="TE17" i="4"/>
  <c r="TD17" i="4"/>
  <c r="TC17" i="4"/>
  <c r="TB17" i="4"/>
  <c r="TA17" i="4"/>
  <c r="SZ17" i="4"/>
  <c r="SY17" i="4"/>
  <c r="SX17" i="4"/>
  <c r="SW17" i="4"/>
  <c r="SV17" i="4"/>
  <c r="SU17" i="4"/>
  <c r="ST17" i="4"/>
  <c r="SS17" i="4"/>
  <c r="SR17" i="4"/>
  <c r="SQ17" i="4"/>
  <c r="SP17" i="4"/>
  <c r="SO17" i="4"/>
  <c r="SN17" i="4"/>
  <c r="SM17" i="4"/>
  <c r="SL17" i="4"/>
  <c r="SK17" i="4"/>
  <c r="SJ17" i="4"/>
  <c r="SI17" i="4"/>
  <c r="SH17" i="4"/>
  <c r="SG17" i="4"/>
  <c r="SF17" i="4"/>
  <c r="SE17" i="4"/>
  <c r="SD17" i="4"/>
  <c r="SC17" i="4"/>
  <c r="SB17" i="4"/>
  <c r="SA17" i="4"/>
  <c r="RZ17" i="4"/>
  <c r="RY17" i="4"/>
  <c r="RX17" i="4"/>
  <c r="RW17" i="4"/>
  <c r="RV17" i="4"/>
  <c r="RU17" i="4"/>
  <c r="RT17" i="4"/>
  <c r="RS17" i="4"/>
  <c r="RR17" i="4"/>
  <c r="RQ17" i="4"/>
  <c r="RO17" i="4"/>
  <c r="RN17" i="4"/>
  <c r="RM17" i="4"/>
  <c r="RL17" i="4"/>
  <c r="RK17" i="4"/>
  <c r="RJ17" i="4"/>
  <c r="RI17" i="4"/>
  <c r="RH17" i="4"/>
  <c r="RG17" i="4"/>
  <c r="RF17" i="4"/>
  <c r="RE17" i="4"/>
  <c r="RD17" i="4"/>
  <c r="RC17" i="4"/>
  <c r="RB17" i="4"/>
  <c r="RA17" i="4"/>
  <c r="QY17" i="4"/>
  <c r="QX17" i="4"/>
  <c r="QW17" i="4"/>
  <c r="QV17" i="4"/>
  <c r="QU17" i="4"/>
  <c r="QT17" i="4"/>
  <c r="QS17" i="4"/>
  <c r="QR17" i="4"/>
  <c r="QQ17" i="4"/>
  <c r="QO17" i="4"/>
  <c r="QN17" i="4"/>
  <c r="QM17" i="4"/>
  <c r="QL17" i="4"/>
  <c r="QK17" i="4"/>
  <c r="QJ17" i="4"/>
  <c r="QI17" i="4"/>
  <c r="QH17" i="4"/>
  <c r="QG17" i="4"/>
  <c r="QF17" i="4"/>
  <c r="QE17" i="4"/>
  <c r="QD17" i="4"/>
  <c r="QC17" i="4"/>
  <c r="QB17" i="4"/>
  <c r="QA17" i="4"/>
  <c r="PZ17" i="4"/>
  <c r="PY17" i="4"/>
  <c r="PX17" i="4"/>
  <c r="PW17" i="4"/>
  <c r="PV17" i="4"/>
  <c r="PU17" i="4"/>
  <c r="PT17" i="4"/>
  <c r="PS17" i="4"/>
  <c r="PR17" i="4"/>
  <c r="PQ17" i="4"/>
  <c r="PP17" i="4"/>
  <c r="PO17" i="4"/>
  <c r="PN17" i="4"/>
  <c r="PM17" i="4"/>
  <c r="PL17" i="4"/>
  <c r="PK17" i="4"/>
  <c r="PJ17" i="4"/>
  <c r="PI17" i="4"/>
  <c r="PH17" i="4"/>
  <c r="PG17" i="4"/>
  <c r="PF17" i="4"/>
  <c r="PE17" i="4"/>
  <c r="PD17" i="4"/>
  <c r="PC17" i="4"/>
  <c r="PB17" i="4"/>
  <c r="PA17" i="4"/>
  <c r="OZ17" i="4"/>
  <c r="OY17" i="4"/>
  <c r="OX17" i="4"/>
  <c r="OW17" i="4"/>
  <c r="OV17" i="4"/>
  <c r="OU17" i="4"/>
  <c r="OT17" i="4"/>
  <c r="OS17" i="4"/>
  <c r="OR17" i="4"/>
  <c r="OQ17" i="4"/>
  <c r="OP17" i="4"/>
  <c r="OO17" i="4"/>
  <c r="ON17" i="4"/>
  <c r="OM17" i="4"/>
  <c r="OL17" i="4"/>
  <c r="OK17" i="4"/>
  <c r="OJ17" i="4"/>
  <c r="OI17" i="4"/>
  <c r="OH17" i="4"/>
  <c r="OG17" i="4"/>
  <c r="OF17" i="4"/>
  <c r="OE17" i="4"/>
  <c r="OD17" i="4"/>
  <c r="OC17" i="4"/>
  <c r="OB17" i="4"/>
  <c r="OA17" i="4"/>
  <c r="NZ17" i="4"/>
  <c r="NY17" i="4"/>
  <c r="NX17" i="4"/>
  <c r="NW17" i="4"/>
  <c r="NV17" i="4"/>
  <c r="NU17" i="4"/>
  <c r="NT17" i="4"/>
  <c r="NS17" i="4"/>
  <c r="NR17" i="4"/>
  <c r="NQ17" i="4"/>
  <c r="NP17" i="4"/>
  <c r="NO17" i="4"/>
  <c r="NN17" i="4"/>
  <c r="NM17" i="4"/>
  <c r="NL17" i="4"/>
  <c r="NK17" i="4"/>
  <c r="NJ17" i="4"/>
  <c r="NI17" i="4"/>
  <c r="NG17" i="4"/>
  <c r="NF17" i="4"/>
  <c r="NE17" i="4"/>
  <c r="ND17" i="4"/>
  <c r="NC17" i="4"/>
  <c r="NB17" i="4"/>
  <c r="NA17" i="4"/>
  <c r="MZ17" i="4"/>
  <c r="MY17" i="4"/>
  <c r="MX17" i="4"/>
  <c r="MW17" i="4"/>
  <c r="MV17" i="4"/>
  <c r="MU17" i="4"/>
  <c r="MT17" i="4"/>
  <c r="MS17" i="4"/>
  <c r="MR17" i="4"/>
  <c r="MQ17" i="4"/>
  <c r="MP17" i="4"/>
  <c r="MO17" i="4"/>
  <c r="MN17" i="4"/>
  <c r="MM17" i="4"/>
  <c r="ML17" i="4"/>
  <c r="MK17" i="4"/>
  <c r="MJ17" i="4"/>
  <c r="MI17" i="4"/>
  <c r="MH17" i="4"/>
  <c r="MG17" i="4"/>
  <c r="MF17" i="4"/>
  <c r="ME17" i="4"/>
  <c r="MD17" i="4"/>
  <c r="MC17" i="4"/>
  <c r="MB17" i="4"/>
  <c r="MA17" i="4"/>
  <c r="LZ17" i="4"/>
  <c r="LX17" i="4"/>
  <c r="LW17" i="4"/>
  <c r="LV17" i="4"/>
  <c r="LU17" i="4"/>
  <c r="LT17" i="4"/>
  <c r="LS17" i="4"/>
  <c r="LR17" i="4"/>
  <c r="LQ17" i="4"/>
  <c r="LP17" i="4"/>
  <c r="LO17" i="4"/>
  <c r="LN17" i="4"/>
  <c r="LM17" i="4"/>
  <c r="LL17" i="4"/>
  <c r="LK17" i="4"/>
  <c r="LJ17" i="4"/>
  <c r="LI17" i="4"/>
  <c r="LH17" i="4"/>
  <c r="LG17" i="4"/>
  <c r="LF17" i="4"/>
  <c r="LE17" i="4"/>
  <c r="LD17" i="4"/>
  <c r="LC17" i="4"/>
  <c r="LB17" i="4"/>
  <c r="LA17" i="4"/>
  <c r="KZ17" i="4"/>
  <c r="KY17" i="4"/>
  <c r="KX17" i="4"/>
  <c r="KW17" i="4"/>
  <c r="KV17" i="4"/>
  <c r="KU17" i="4"/>
  <c r="KT17" i="4"/>
  <c r="KS17" i="4"/>
  <c r="KR17" i="4"/>
  <c r="KQ17" i="4"/>
  <c r="KP17" i="4"/>
  <c r="KO17" i="4"/>
  <c r="KN17" i="4"/>
  <c r="KM17" i="4"/>
  <c r="KL17" i="4"/>
  <c r="KK17" i="4"/>
  <c r="KJ17" i="4"/>
  <c r="KI17" i="4"/>
  <c r="KH17" i="4"/>
  <c r="KG17" i="4"/>
  <c r="KF17" i="4"/>
  <c r="KE17" i="4"/>
  <c r="KD17" i="4"/>
  <c r="KC17" i="4"/>
  <c r="KB17" i="4"/>
  <c r="KA17" i="4"/>
  <c r="JZ17" i="4"/>
  <c r="JY17" i="4"/>
  <c r="JX17" i="4"/>
  <c r="JW17" i="4"/>
  <c r="JV17" i="4"/>
  <c r="JU17" i="4"/>
  <c r="JT17" i="4"/>
  <c r="JS17" i="4"/>
  <c r="JR17" i="4"/>
  <c r="JQ17" i="4"/>
  <c r="JP17" i="4"/>
  <c r="JO17" i="4"/>
  <c r="JN17" i="4"/>
  <c r="JM17" i="4"/>
  <c r="JL17" i="4"/>
  <c r="JK17" i="4"/>
  <c r="JJ17" i="4"/>
  <c r="JI17" i="4"/>
  <c r="JH17" i="4"/>
  <c r="JG17" i="4"/>
  <c r="JE17" i="4"/>
  <c r="JD17" i="4"/>
  <c r="JC17" i="4"/>
  <c r="JB17" i="4"/>
  <c r="JA17" i="4"/>
  <c r="IZ17" i="4"/>
  <c r="IY17" i="4"/>
  <c r="IX17" i="4"/>
  <c r="IW17" i="4"/>
  <c r="IV17" i="4"/>
  <c r="IU17" i="4"/>
  <c r="IT17" i="4"/>
  <c r="IS17" i="4"/>
  <c r="IR17" i="4"/>
  <c r="IQ17" i="4"/>
  <c r="IP17" i="4"/>
  <c r="IO17" i="4"/>
  <c r="IN17" i="4"/>
  <c r="IM17" i="4"/>
  <c r="IL17" i="4"/>
  <c r="IK17" i="4"/>
  <c r="IJ17" i="4"/>
  <c r="II17" i="4"/>
  <c r="IH17" i="4"/>
  <c r="IG17" i="4"/>
  <c r="IF17" i="4"/>
  <c r="IE17" i="4"/>
  <c r="ID17" i="4"/>
  <c r="IB17" i="4"/>
  <c r="IA17" i="4"/>
  <c r="HZ17" i="4"/>
  <c r="HY17" i="4"/>
  <c r="HX17" i="4"/>
  <c r="HW17" i="4"/>
  <c r="HV17" i="4"/>
  <c r="HU17" i="4"/>
  <c r="HT17" i="4"/>
  <c r="HS17" i="4"/>
  <c r="HR17" i="4"/>
  <c r="HQ17" i="4"/>
  <c r="HP17" i="4"/>
  <c r="HO17" i="4"/>
  <c r="HN17" i="4"/>
  <c r="HM17" i="4"/>
  <c r="HL17" i="4"/>
  <c r="HK17" i="4"/>
  <c r="HJ17" i="4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Y17" i="4"/>
  <c r="CX17" i="4"/>
  <c r="CW17" i="4"/>
  <c r="CV17" i="4"/>
  <c r="CU17" i="4"/>
  <c r="CT17" i="4"/>
  <c r="CS17" i="4"/>
  <c r="CR17" i="4"/>
  <c r="CQ17" i="4"/>
  <c r="CP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G17" i="4"/>
  <c r="AA17" i="4"/>
  <c r="Y17" i="4"/>
  <c r="AE17" i="4"/>
  <c r="V17" i="4"/>
  <c r="U17" i="4"/>
  <c r="R17" i="4"/>
  <c r="P17" i="4"/>
  <c r="O17" i="4"/>
  <c r="M17" i="4" l="1"/>
  <c r="L17" i="4"/>
  <c r="K17" i="4"/>
  <c r="J17" i="4"/>
  <c r="F17" i="4"/>
  <c r="ZN23" i="5"/>
  <c r="ZM23" i="5"/>
  <c r="ZL23" i="5"/>
  <c r="ZK23" i="5"/>
  <c r="ZJ23" i="5"/>
  <c r="ZI23" i="5"/>
  <c r="ZH23" i="5"/>
  <c r="ZG23" i="5"/>
  <c r="ZF23" i="5"/>
  <c r="ZE23" i="5"/>
  <c r="ZD23" i="5"/>
  <c r="ZC23" i="5"/>
  <c r="ZB23" i="5"/>
  <c r="ZA23" i="5"/>
  <c r="YZ23" i="5"/>
  <c r="YY23" i="5"/>
  <c r="YX23" i="5"/>
  <c r="YW23" i="5"/>
  <c r="YV23" i="5"/>
  <c r="YU23" i="5"/>
  <c r="YT23" i="5"/>
  <c r="YS23" i="5"/>
  <c r="YR23" i="5"/>
  <c r="YQ23" i="5"/>
  <c r="YP23" i="5"/>
  <c r="YO23" i="5"/>
  <c r="YN23" i="5"/>
  <c r="YM23" i="5"/>
  <c r="YL23" i="5"/>
  <c r="YK23" i="5"/>
  <c r="YJ23" i="5"/>
  <c r="YI23" i="5"/>
  <c r="YH23" i="5"/>
  <c r="YG23" i="5"/>
  <c r="YF23" i="5"/>
  <c r="YE23" i="5"/>
  <c r="YD23" i="5"/>
  <c r="YC23" i="5"/>
  <c r="YB23" i="5"/>
  <c r="YA23" i="5"/>
  <c r="XZ23" i="5"/>
  <c r="XY23" i="5"/>
  <c r="XX23" i="5"/>
  <c r="XW23" i="5"/>
  <c r="XV23" i="5"/>
  <c r="XT23" i="5"/>
  <c r="XS23" i="5"/>
  <c r="XR23" i="5"/>
  <c r="XQ23" i="5"/>
  <c r="XP23" i="5"/>
  <c r="XO23" i="5"/>
  <c r="XN23" i="5"/>
  <c r="XM23" i="5"/>
  <c r="XL23" i="5"/>
  <c r="XK23" i="5"/>
  <c r="XJ23" i="5"/>
  <c r="XI23" i="5"/>
  <c r="XH23" i="5"/>
  <c r="XG23" i="5"/>
  <c r="XF23" i="5"/>
  <c r="XE23" i="5"/>
  <c r="XD23" i="5"/>
  <c r="XC23" i="5"/>
  <c r="XA23" i="5"/>
  <c r="WZ23" i="5"/>
  <c r="WY23" i="5"/>
  <c r="WX23" i="5"/>
  <c r="WW23" i="5"/>
  <c r="WU23" i="5"/>
  <c r="WT23" i="5"/>
  <c r="WS23" i="5"/>
  <c r="WR23" i="5"/>
  <c r="WQ23" i="5"/>
  <c r="WP23" i="5"/>
  <c r="WO23" i="5"/>
  <c r="WN23" i="5"/>
  <c r="WM23" i="5"/>
  <c r="WL23" i="5"/>
  <c r="WK23" i="5"/>
  <c r="WJ23" i="5"/>
  <c r="WI23" i="5"/>
  <c r="WH23" i="5"/>
  <c r="WG23" i="5"/>
  <c r="WF23" i="5"/>
  <c r="WE23" i="5"/>
  <c r="WD23" i="5"/>
  <c r="WC23" i="5"/>
  <c r="WB23" i="5"/>
  <c r="WA23" i="5"/>
  <c r="VZ23" i="5"/>
  <c r="VY23" i="5"/>
  <c r="VX23" i="5"/>
  <c r="VW23" i="5"/>
  <c r="VV23" i="5"/>
  <c r="VU23" i="5"/>
  <c r="VT23" i="5"/>
  <c r="VR23" i="5"/>
  <c r="VQ23" i="5"/>
  <c r="VP23" i="5"/>
  <c r="VO23" i="5"/>
  <c r="VN23" i="5"/>
  <c r="VM23" i="5"/>
  <c r="VL23" i="5"/>
  <c r="VK23" i="5"/>
  <c r="VJ23" i="5"/>
  <c r="VI23" i="5"/>
  <c r="VH23" i="5"/>
  <c r="VG23" i="5"/>
  <c r="VF23" i="5"/>
  <c r="VE23" i="5"/>
  <c r="VD23" i="5"/>
  <c r="VC23" i="5"/>
  <c r="VB23" i="5"/>
  <c r="VA23" i="5"/>
  <c r="UZ23" i="5"/>
  <c r="UY23" i="5"/>
  <c r="UX23" i="5"/>
  <c r="UW23" i="5"/>
  <c r="UV23" i="5"/>
  <c r="UU23" i="5"/>
  <c r="US23" i="5"/>
  <c r="UQ23" i="5"/>
  <c r="UP23" i="5"/>
  <c r="UO23" i="5"/>
  <c r="UL23" i="5"/>
  <c r="UK23" i="5"/>
  <c r="UJ23" i="5"/>
  <c r="UI23" i="5"/>
  <c r="UH23" i="5"/>
  <c r="UG23" i="5"/>
  <c r="UF23" i="5"/>
  <c r="UE23" i="5"/>
  <c r="UD23" i="5"/>
  <c r="UC23" i="5"/>
  <c r="UB23" i="5"/>
  <c r="UA23" i="5"/>
  <c r="TZ23" i="5"/>
  <c r="TY23" i="5"/>
  <c r="TX23" i="5"/>
  <c r="TW23" i="5"/>
  <c r="TV23" i="5"/>
  <c r="TU23" i="5"/>
  <c r="TT23" i="5"/>
  <c r="TS23" i="5"/>
  <c r="TR23" i="5"/>
  <c r="TQ23" i="5"/>
  <c r="TO23" i="5"/>
  <c r="TJ23" i="5"/>
  <c r="TI23" i="5"/>
  <c r="TH23" i="5"/>
  <c r="TG23" i="5"/>
  <c r="TF23" i="5"/>
  <c r="TE23" i="5"/>
  <c r="TD23" i="5"/>
  <c r="TC23" i="5"/>
  <c r="TB23" i="5"/>
  <c r="TA23" i="5"/>
  <c r="SZ23" i="5"/>
  <c r="SY23" i="5"/>
  <c r="SP23" i="5"/>
  <c r="SO23" i="5"/>
  <c r="SM23" i="5"/>
  <c r="SL23" i="5"/>
  <c r="SK23" i="5"/>
  <c r="SJ23" i="5"/>
  <c r="SI23" i="5"/>
  <c r="SH23" i="5"/>
  <c r="SG23" i="5"/>
  <c r="SF23" i="5"/>
  <c r="SE23" i="5"/>
  <c r="SD23" i="5"/>
  <c r="SC23" i="5"/>
  <c r="SB23" i="5"/>
  <c r="SA23" i="5"/>
  <c r="RZ23" i="5"/>
  <c r="RY23" i="5"/>
  <c r="RX23" i="5"/>
  <c r="RW23" i="5"/>
  <c r="RV23" i="5"/>
  <c r="RU23" i="5"/>
  <c r="RT23" i="5"/>
  <c r="RS23" i="5"/>
  <c r="RR23" i="5"/>
  <c r="RQ23" i="5"/>
  <c r="RP23" i="5"/>
  <c r="RO23" i="5"/>
  <c r="RN23" i="5"/>
  <c r="RM23" i="5"/>
  <c r="RL23" i="5"/>
  <c r="RK23" i="5"/>
  <c r="RJ23" i="5"/>
  <c r="RI23" i="5"/>
  <c r="RH23" i="5"/>
  <c r="RE23" i="5"/>
  <c r="RD23" i="5"/>
  <c r="RC23" i="5"/>
  <c r="RB23" i="5"/>
  <c r="RA23" i="5"/>
  <c r="QZ23" i="5"/>
  <c r="QY23" i="5"/>
  <c r="QX23" i="5"/>
  <c r="QW23" i="5"/>
  <c r="QT23" i="5"/>
  <c r="QS23" i="5"/>
  <c r="QR23" i="5"/>
  <c r="QP23" i="5"/>
  <c r="QO23" i="5"/>
  <c r="QN23" i="5"/>
  <c r="QM23" i="5"/>
  <c r="QL23" i="5"/>
  <c r="QK23" i="5"/>
  <c r="QJ23" i="5"/>
  <c r="QI23" i="5"/>
  <c r="QH23" i="5"/>
  <c r="QG23" i="5"/>
  <c r="QF23" i="5"/>
  <c r="QE23" i="5"/>
  <c r="QD23" i="5"/>
  <c r="QC23" i="5"/>
  <c r="QB23" i="5"/>
  <c r="QA23" i="5"/>
  <c r="PZ23" i="5"/>
  <c r="PY23" i="5"/>
  <c r="PX23" i="5"/>
  <c r="PW23" i="5"/>
  <c r="PV23" i="5"/>
  <c r="PU23" i="5"/>
  <c r="PT23" i="5"/>
  <c r="PS23" i="5"/>
  <c r="PR23" i="5"/>
  <c r="PQ23" i="5"/>
  <c r="PP23" i="5"/>
  <c r="PL23" i="5"/>
  <c r="PK23" i="5"/>
  <c r="PJ23" i="5"/>
  <c r="PI23" i="5"/>
  <c r="PH23" i="5"/>
  <c r="PG23" i="5"/>
  <c r="PF23" i="5"/>
  <c r="PE23" i="5"/>
  <c r="PD23" i="5"/>
  <c r="PC23" i="5"/>
  <c r="PB23" i="5"/>
  <c r="PA23" i="5"/>
  <c r="OZ23" i="5"/>
  <c r="OY23" i="5"/>
  <c r="OX23" i="5"/>
  <c r="OW23" i="5"/>
  <c r="OV23" i="5"/>
  <c r="OU23" i="5"/>
  <c r="OT23" i="5"/>
  <c r="OS23" i="5"/>
  <c r="OR23" i="5"/>
  <c r="OQ23" i="5"/>
  <c r="OP23" i="5"/>
  <c r="OO23" i="5"/>
  <c r="ON23" i="5"/>
  <c r="OM23" i="5"/>
  <c r="OL23" i="5"/>
  <c r="OK23" i="5"/>
  <c r="OJ23" i="5"/>
  <c r="OI23" i="5"/>
  <c r="OH23" i="5"/>
  <c r="OG23" i="5"/>
  <c r="OF23" i="5"/>
  <c r="OE23" i="5"/>
  <c r="OD23" i="5"/>
  <c r="OC23" i="5"/>
  <c r="OB23" i="5"/>
  <c r="OA23" i="5"/>
  <c r="NZ23" i="5"/>
  <c r="NY23" i="5"/>
  <c r="NX23" i="5"/>
  <c r="NW23" i="5"/>
  <c r="NV23" i="5"/>
  <c r="NU23" i="5"/>
  <c r="NT23" i="5"/>
  <c r="NS23" i="5"/>
  <c r="NR23" i="5"/>
  <c r="NQ23" i="5"/>
  <c r="NP23" i="5"/>
  <c r="NO23" i="5"/>
  <c r="NN23" i="5"/>
  <c r="NM23" i="5"/>
  <c r="NL23" i="5"/>
  <c r="NK23" i="5"/>
  <c r="NJ23" i="5"/>
  <c r="NI23" i="5"/>
  <c r="NH23" i="5"/>
  <c r="NG23" i="5"/>
  <c r="NF23" i="5"/>
  <c r="NE23" i="5"/>
  <c r="ND23" i="5"/>
  <c r="NC23" i="5"/>
  <c r="NB23" i="5"/>
  <c r="NA23" i="5"/>
  <c r="MZ23" i="5"/>
  <c r="MY23" i="5"/>
  <c r="MX23" i="5"/>
  <c r="MW23" i="5"/>
  <c r="MV23" i="5"/>
  <c r="MU23" i="5"/>
  <c r="MT23" i="5"/>
  <c r="MR23" i="5"/>
  <c r="MQ23" i="5"/>
  <c r="MP23" i="5"/>
  <c r="MO23" i="5"/>
  <c r="MN23" i="5"/>
  <c r="MM23" i="5"/>
  <c r="ML23" i="5"/>
  <c r="MK23" i="5"/>
  <c r="MJ23" i="5"/>
  <c r="MI23" i="5"/>
  <c r="MH23" i="5"/>
  <c r="MG23" i="5"/>
  <c r="MF23" i="5"/>
  <c r="ME23" i="5"/>
  <c r="MD23" i="5"/>
  <c r="MC23" i="5"/>
  <c r="MB23" i="5"/>
  <c r="MA23" i="5"/>
  <c r="LZ23" i="5"/>
  <c r="LY23" i="5"/>
  <c r="LX23" i="5"/>
  <c r="LW23" i="5"/>
  <c r="LV23" i="5"/>
  <c r="LU23" i="5"/>
  <c r="LT23" i="5"/>
  <c r="LS23" i="5"/>
  <c r="LR23" i="5"/>
  <c r="LQ23" i="5"/>
  <c r="LP23" i="5"/>
  <c r="LO23" i="5"/>
  <c r="LN23" i="5"/>
  <c r="LM23" i="5"/>
  <c r="LL23" i="5"/>
  <c r="LK23" i="5"/>
  <c r="LJ23" i="5"/>
  <c r="LI23" i="5"/>
  <c r="LH23" i="5"/>
  <c r="LG23" i="5"/>
  <c r="LF23" i="5"/>
  <c r="LE23" i="5"/>
  <c r="LD23" i="5"/>
  <c r="LC23" i="5"/>
  <c r="LB23" i="5"/>
  <c r="LA23" i="5"/>
  <c r="KZ23" i="5"/>
  <c r="KY23" i="5"/>
  <c r="KX23" i="5"/>
  <c r="KW23" i="5"/>
  <c r="KV23" i="5"/>
  <c r="KU23" i="5"/>
  <c r="KT23" i="5"/>
  <c r="KS23" i="5"/>
  <c r="KR23" i="5"/>
  <c r="KQ23" i="5"/>
  <c r="KP23" i="5"/>
  <c r="KO23" i="5"/>
  <c r="KN23" i="5"/>
  <c r="KM23" i="5"/>
  <c r="KL23" i="5"/>
  <c r="KK23" i="5"/>
  <c r="KJ23" i="5"/>
  <c r="KI23" i="5"/>
  <c r="KH23" i="5"/>
  <c r="KG23" i="5"/>
  <c r="KF23" i="5"/>
  <c r="KE23" i="5"/>
  <c r="KD23" i="5"/>
  <c r="KC23" i="5"/>
  <c r="KB23" i="5"/>
  <c r="KA23" i="5"/>
  <c r="JZ23" i="5"/>
  <c r="JY23" i="5"/>
  <c r="JX23" i="5"/>
  <c r="JW23" i="5"/>
  <c r="JV23" i="5"/>
  <c r="JU23" i="5"/>
  <c r="JT23" i="5"/>
  <c r="JS23" i="5"/>
  <c r="JR23" i="5"/>
  <c r="JQ23" i="5"/>
  <c r="JP23" i="5"/>
  <c r="JO23" i="5"/>
  <c r="JN23" i="5"/>
  <c r="JM23" i="5"/>
  <c r="JL23" i="5"/>
  <c r="JK23" i="5"/>
  <c r="JJ23" i="5"/>
  <c r="JI23" i="5"/>
  <c r="JH23" i="5"/>
  <c r="JG23" i="5"/>
  <c r="JF23" i="5"/>
  <c r="JE23" i="5"/>
  <c r="JD23" i="5"/>
  <c r="JC23" i="5"/>
  <c r="JB23" i="5"/>
  <c r="JA23" i="5"/>
  <c r="IZ23" i="5"/>
  <c r="IY23" i="5"/>
  <c r="IX23" i="5"/>
  <c r="IW23" i="5"/>
  <c r="IV23" i="5"/>
  <c r="IU23" i="5"/>
  <c r="IT23" i="5"/>
  <c r="IS23" i="5"/>
  <c r="IR23" i="5"/>
  <c r="IQ23" i="5"/>
  <c r="IP23" i="5"/>
  <c r="IO23" i="5"/>
  <c r="IN23" i="5"/>
  <c r="IM23" i="5"/>
  <c r="IL23" i="5"/>
  <c r="IK23" i="5"/>
  <c r="IJ23" i="5"/>
  <c r="II23" i="5"/>
  <c r="IH23" i="5"/>
  <c r="IG23" i="5"/>
  <c r="IF23" i="5"/>
  <c r="IE23" i="5"/>
  <c r="ID23" i="5"/>
  <c r="IC23" i="5"/>
  <c r="IB23" i="5"/>
  <c r="IA23" i="5"/>
  <c r="HZ23" i="5"/>
  <c r="HY23" i="5"/>
  <c r="HX23" i="5"/>
  <c r="HW23" i="5"/>
  <c r="HV23" i="5"/>
  <c r="HU23" i="5"/>
  <c r="HT23" i="5"/>
  <c r="HS23" i="5"/>
  <c r="HR23" i="5"/>
  <c r="HQ23" i="5"/>
  <c r="HP23" i="5"/>
  <c r="HO23" i="5"/>
  <c r="HN23" i="5"/>
  <c r="HM23" i="5"/>
  <c r="HL23" i="5"/>
  <c r="HK23" i="5"/>
  <c r="HJ23" i="5"/>
  <c r="HI23" i="5"/>
  <c r="HH23" i="5"/>
  <c r="HG23" i="5"/>
  <c r="HF23" i="5"/>
  <c r="HE23" i="5"/>
  <c r="HD23" i="5"/>
  <c r="HC23" i="5"/>
  <c r="HB23" i="5"/>
  <c r="GZ23" i="5"/>
  <c r="GY23" i="5"/>
  <c r="GX23" i="5"/>
  <c r="GW23" i="5"/>
  <c r="GV23" i="5"/>
  <c r="GU23" i="5"/>
  <c r="GT23" i="5"/>
  <c r="GS23" i="5"/>
  <c r="GR23" i="5"/>
  <c r="GQ23" i="5"/>
  <c r="GP23" i="5"/>
  <c r="GO23" i="5"/>
  <c r="GN23" i="5"/>
  <c r="GM23" i="5"/>
  <c r="GK23" i="5"/>
  <c r="GJ23" i="5"/>
  <c r="GI23" i="5"/>
  <c r="GH23" i="5"/>
  <c r="GG23" i="5"/>
  <c r="GF23" i="5"/>
  <c r="GE23" i="5"/>
  <c r="GD23" i="5"/>
  <c r="GC23" i="5"/>
  <c r="GB23" i="5"/>
  <c r="GA23" i="5"/>
  <c r="FZ23" i="5"/>
  <c r="FX23" i="5"/>
  <c r="FW23" i="5"/>
  <c r="FU23" i="5"/>
  <c r="FT23" i="5"/>
  <c r="FS23" i="5"/>
  <c r="FR23" i="5"/>
  <c r="FQ23" i="5"/>
  <c r="FP23" i="5"/>
  <c r="FO23" i="5"/>
  <c r="FN23" i="5"/>
  <c r="FM23" i="5"/>
  <c r="FL23" i="5"/>
  <c r="FK23" i="5"/>
  <c r="FJ23" i="5"/>
  <c r="FI23" i="5"/>
  <c r="FH23" i="5"/>
  <c r="FG23" i="5"/>
  <c r="FF23" i="5"/>
  <c r="FE23" i="5"/>
  <c r="FD23" i="5"/>
  <c r="FC23" i="5"/>
  <c r="FB23" i="5"/>
  <c r="FA23" i="5"/>
  <c r="EZ23" i="5"/>
  <c r="EY23" i="5"/>
  <c r="EX23" i="5"/>
  <c r="EW23" i="5"/>
  <c r="EV23" i="5"/>
  <c r="EU23" i="5"/>
  <c r="ET23" i="5"/>
  <c r="ER23" i="5"/>
  <c r="EQ23" i="5"/>
  <c r="EO23" i="5"/>
  <c r="EN23" i="5"/>
  <c r="EL23" i="5"/>
  <c r="EK23" i="5"/>
  <c r="EH23" i="5"/>
  <c r="EF23" i="5"/>
  <c r="EE23" i="5"/>
  <c r="EC23" i="5"/>
  <c r="EA23" i="5"/>
  <c r="DZ23" i="5"/>
  <c r="DY23" i="5"/>
  <c r="DX23" i="5"/>
  <c r="DW23" i="5"/>
  <c r="DV23" i="5"/>
  <c r="DU23" i="5"/>
  <c r="DT23" i="5"/>
  <c r="DS23" i="5"/>
  <c r="DR23" i="5"/>
  <c r="DQ23" i="5"/>
  <c r="DP23" i="5"/>
  <c r="DO23" i="5"/>
  <c r="DN23" i="5"/>
  <c r="DM23" i="5"/>
  <c r="DL23" i="5"/>
  <c r="DK23" i="5"/>
  <c r="DJ23" i="5"/>
  <c r="DI23" i="5"/>
  <c r="DH23" i="5"/>
  <c r="DG23" i="5"/>
  <c r="DF23" i="5"/>
  <c r="DE23" i="5"/>
  <c r="DD23" i="5"/>
  <c r="DC23" i="5"/>
  <c r="DB23" i="5"/>
  <c r="DA23" i="5"/>
  <c r="CZ23" i="5"/>
  <c r="CY23" i="5"/>
  <c r="CX23" i="5"/>
  <c r="CW23" i="5"/>
  <c r="CV23" i="5"/>
  <c r="CU23" i="5"/>
  <c r="CT23" i="5"/>
  <c r="CS23" i="5"/>
  <c r="CR23" i="5"/>
  <c r="CQ23" i="5"/>
  <c r="CP23" i="5"/>
  <c r="CO23" i="5"/>
  <c r="CN23" i="5"/>
  <c r="CL23" i="5"/>
  <c r="CK23" i="5"/>
  <c r="CJ23" i="5"/>
  <c r="CI23" i="5"/>
  <c r="CH23" i="5"/>
  <c r="CG23" i="5"/>
  <c r="CF23" i="5"/>
  <c r="CE23" i="5"/>
  <c r="CD23" i="5"/>
  <c r="CC23" i="5"/>
  <c r="CA23" i="5"/>
  <c r="BZ23" i="5"/>
  <c r="BY23" i="5"/>
  <c r="BX23" i="5"/>
  <c r="BW23" i="5"/>
  <c r="BV23" i="5"/>
  <c r="BU23" i="5"/>
  <c r="BT23" i="5"/>
  <c r="BS23" i="5"/>
  <c r="BR23" i="5"/>
  <c r="BQ23" i="5"/>
  <c r="BP23" i="5"/>
  <c r="BO23" i="5"/>
  <c r="BM23" i="5"/>
  <c r="BK23" i="5"/>
  <c r="BJ23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H23" i="5"/>
  <c r="AG23" i="5"/>
  <c r="AE23" i="5"/>
  <c r="AD23" i="5"/>
  <c r="AB23" i="5"/>
  <c r="AA23" i="5"/>
  <c r="Z23" i="5"/>
  <c r="Y23" i="5"/>
  <c r="V23" i="5"/>
  <c r="U23" i="5"/>
  <c r="T23" i="5"/>
  <c r="S23" i="5"/>
  <c r="O23" i="5"/>
  <c r="M23" i="5"/>
  <c r="L23" i="5"/>
  <c r="ZQ18" i="5"/>
  <c r="NJ18" i="3" l="1"/>
  <c r="NI18" i="3"/>
  <c r="NH18" i="3"/>
  <c r="NG18" i="3"/>
  <c r="NF18" i="3"/>
  <c r="NE18" i="3"/>
  <c r="NC18" i="3"/>
  <c r="NA18" i="3"/>
  <c r="MZ18" i="3"/>
  <c r="MY18" i="3"/>
  <c r="MX18" i="3"/>
  <c r="MV18" i="3"/>
  <c r="MU18" i="3"/>
  <c r="MT18" i="3"/>
  <c r="MS18" i="3"/>
  <c r="MR18" i="3"/>
  <c r="MQ18" i="3"/>
  <c r="MP18" i="3"/>
  <c r="MO18" i="3"/>
  <c r="MN18" i="3"/>
  <c r="MM18" i="3"/>
  <c r="ML18" i="3"/>
  <c r="MK18" i="3"/>
  <c r="MJ18" i="3"/>
  <c r="MI18" i="3"/>
  <c r="MH18" i="3"/>
  <c r="MG18" i="3"/>
  <c r="MF18" i="3"/>
  <c r="ME18" i="3"/>
  <c r="MD18" i="3"/>
  <c r="MB18" i="3"/>
  <c r="LZ18" i="3"/>
  <c r="LY18" i="3"/>
  <c r="LX18" i="3"/>
  <c r="LW18" i="3"/>
  <c r="LV18" i="3"/>
  <c r="LU18" i="3"/>
  <c r="LT18" i="3"/>
  <c r="LS18" i="3"/>
  <c r="LR18" i="3"/>
  <c r="LQ18" i="3"/>
  <c r="LP18" i="3"/>
  <c r="LO18" i="3"/>
  <c r="LN18" i="3"/>
  <c r="LM18" i="3"/>
  <c r="LL18" i="3"/>
  <c r="LK18" i="3"/>
  <c r="LJ18" i="3"/>
  <c r="LI18" i="3"/>
  <c r="LH18" i="3"/>
  <c r="LG18" i="3"/>
  <c r="LF18" i="3"/>
  <c r="LD18" i="3"/>
  <c r="LB18" i="3"/>
  <c r="LA18" i="3"/>
  <c r="KZ18" i="3"/>
  <c r="KY18" i="3"/>
  <c r="KX18" i="3"/>
  <c r="KW18" i="3"/>
  <c r="KV18" i="3"/>
  <c r="KU18" i="3"/>
  <c r="KT18" i="3"/>
  <c r="KS18" i="3"/>
  <c r="KR18" i="3"/>
  <c r="KQ18" i="3"/>
  <c r="KP18" i="3"/>
  <c r="KO18" i="3"/>
  <c r="KN18" i="3"/>
  <c r="KM18" i="3"/>
  <c r="KL18" i="3"/>
  <c r="KK18" i="3"/>
  <c r="KJ18" i="3"/>
  <c r="KI18" i="3"/>
  <c r="KH18" i="3"/>
  <c r="KG18" i="3"/>
  <c r="KF18" i="3"/>
  <c r="KE18" i="3"/>
  <c r="KC18" i="3"/>
  <c r="KA18" i="3"/>
  <c r="JZ18" i="3"/>
  <c r="JY18" i="3"/>
  <c r="JX18" i="3"/>
  <c r="JW18" i="3"/>
  <c r="JV18" i="3"/>
  <c r="JU18" i="3"/>
  <c r="JT18" i="3"/>
  <c r="JS18" i="3"/>
  <c r="JR18" i="3"/>
  <c r="JQ18" i="3"/>
  <c r="JP18" i="3"/>
  <c r="JO18" i="3"/>
  <c r="JN18" i="3"/>
  <c r="JM18" i="3"/>
  <c r="JL18" i="3"/>
  <c r="JK18" i="3"/>
  <c r="JJ18" i="3"/>
  <c r="JI18" i="3"/>
  <c r="JH18" i="3"/>
  <c r="JG18" i="3"/>
  <c r="JF18" i="3"/>
  <c r="JE18" i="3"/>
  <c r="JD18" i="3"/>
  <c r="JC18" i="3"/>
  <c r="JB18" i="3"/>
  <c r="JA18" i="3"/>
  <c r="IZ18" i="3"/>
  <c r="IY18" i="3"/>
  <c r="IX18" i="3"/>
  <c r="IW18" i="3"/>
  <c r="IV18" i="3"/>
  <c r="IU18" i="3"/>
  <c r="IT18" i="3"/>
  <c r="IS18" i="3"/>
  <c r="IR18" i="3"/>
  <c r="IQ18" i="3"/>
  <c r="IP18" i="3"/>
  <c r="IO18" i="3"/>
  <c r="IN18" i="3"/>
  <c r="IM18" i="3"/>
  <c r="IL18" i="3"/>
  <c r="IK18" i="3"/>
  <c r="IJ18" i="3"/>
  <c r="II18" i="3"/>
  <c r="IG18" i="3"/>
  <c r="IC18" i="3"/>
  <c r="IB18" i="3"/>
  <c r="IA18" i="3"/>
  <c r="HZ18" i="3"/>
  <c r="HY18" i="3"/>
  <c r="HX18" i="3"/>
  <c r="HW18" i="3"/>
  <c r="HV18" i="3"/>
  <c r="HU18" i="3"/>
  <c r="HT18" i="3"/>
  <c r="HS18" i="3"/>
  <c r="HR18" i="3"/>
  <c r="HQ18" i="3"/>
  <c r="HN18" i="3"/>
  <c r="HM18" i="3"/>
  <c r="HL18" i="3"/>
  <c r="HK18" i="3"/>
  <c r="HJ18" i="3"/>
  <c r="HI18" i="3"/>
  <c r="HH18" i="3"/>
  <c r="HG18" i="3"/>
  <c r="HF18" i="3"/>
  <c r="HE18" i="3"/>
  <c r="HD18" i="3"/>
  <c r="HA18" i="3"/>
  <c r="GZ18" i="3"/>
  <c r="GY18" i="3"/>
  <c r="GX18" i="3"/>
  <c r="GW18" i="3"/>
  <c r="GV18" i="3"/>
  <c r="GT18" i="3"/>
  <c r="GR18" i="3"/>
  <c r="GQ18" i="3"/>
  <c r="GP18" i="3"/>
  <c r="GO18" i="3"/>
  <c r="GN18" i="3"/>
  <c r="GM18" i="3"/>
  <c r="GL18" i="3"/>
  <c r="GK18" i="3"/>
  <c r="GJ18" i="3"/>
  <c r="GG18" i="3"/>
  <c r="GF18" i="3"/>
  <c r="GE18" i="3"/>
  <c r="GD18" i="3"/>
  <c r="GC18" i="3"/>
  <c r="GB18" i="3"/>
  <c r="GA18" i="3"/>
  <c r="FZ18" i="3"/>
  <c r="FY18" i="3"/>
  <c r="FX18" i="3"/>
  <c r="FW18" i="3"/>
  <c r="FV18" i="3"/>
  <c r="FU18" i="3"/>
  <c r="FT18" i="3"/>
  <c r="FS18" i="3"/>
  <c r="FR18" i="3"/>
  <c r="FP18" i="3"/>
  <c r="FO18" i="3"/>
  <c r="FM18" i="3"/>
  <c r="FK18" i="3"/>
  <c r="FJ18" i="3"/>
  <c r="FI18" i="3"/>
  <c r="FG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O18" i="3"/>
  <c r="EM18" i="3"/>
  <c r="EL18" i="3"/>
  <c r="EK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CZ18" i="3"/>
  <c r="CY18" i="3"/>
  <c r="CX18" i="3"/>
  <c r="CW18" i="3"/>
  <c r="CU18" i="3"/>
  <c r="CT18" i="3"/>
  <c r="CS18" i="3"/>
  <c r="CR18" i="3"/>
  <c r="CP18" i="3"/>
  <c r="CN18" i="3"/>
  <c r="CM18" i="3"/>
  <c r="CL18" i="3"/>
  <c r="CK18" i="3"/>
  <c r="CJ18" i="3"/>
  <c r="CI18" i="3"/>
  <c r="CH18" i="3"/>
  <c r="CG18" i="3"/>
  <c r="CF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M18" i="3"/>
  <c r="BL18" i="3"/>
  <c r="BK18" i="3"/>
  <c r="BI18" i="3"/>
  <c r="BG18" i="3"/>
  <c r="BF18" i="3"/>
  <c r="BE18" i="3"/>
  <c r="BD18" i="3"/>
  <c r="BC18" i="3"/>
  <c r="BB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G18" i="3"/>
  <c r="AF18" i="3"/>
  <c r="AE18" i="3"/>
  <c r="AD18" i="3"/>
  <c r="AC18" i="3"/>
  <c r="AB18" i="3"/>
  <c r="AA18" i="3"/>
  <c r="Z18" i="3"/>
  <c r="Y18" i="3"/>
  <c r="X18" i="3"/>
  <c r="W18" i="3"/>
  <c r="V18" i="3"/>
  <c r="T18" i="3"/>
  <c r="S18" i="3"/>
  <c r="R18" i="3"/>
  <c r="Q18" i="3"/>
  <c r="N18" i="3"/>
  <c r="M18" i="3"/>
  <c r="J18" i="3"/>
  <c r="I18" i="3"/>
  <c r="H18" i="3"/>
  <c r="G18" i="3"/>
  <c r="C18" i="3"/>
  <c r="LE18" i="2"/>
  <c r="LD18" i="2"/>
  <c r="LC18" i="2"/>
  <c r="KX18" i="2"/>
  <c r="KV18" i="2"/>
  <c r="KU18" i="2"/>
  <c r="KT18" i="2"/>
  <c r="KS18" i="2"/>
  <c r="KR18" i="2"/>
  <c r="KQ18" i="2"/>
  <c r="KP18" i="2"/>
  <c r="KO18" i="2"/>
  <c r="KN18" i="2"/>
  <c r="KM18" i="2"/>
  <c r="KK18" i="2"/>
  <c r="KJ18" i="2"/>
  <c r="KI18" i="2"/>
  <c r="KH18" i="2"/>
  <c r="KG18" i="2"/>
  <c r="KF18" i="2"/>
  <c r="KE18" i="2"/>
  <c r="KD18" i="2"/>
  <c r="KC18" i="2"/>
  <c r="KB18" i="2"/>
  <c r="KA18" i="2"/>
  <c r="JZ18" i="2"/>
  <c r="JY18" i="2"/>
  <c r="JX18" i="2"/>
  <c r="JW18" i="2"/>
  <c r="JV18" i="2"/>
  <c r="JU18" i="2"/>
  <c r="JT18" i="2"/>
  <c r="JS18" i="2"/>
  <c r="JQ18" i="2"/>
  <c r="JO18" i="2"/>
  <c r="JN18" i="2"/>
  <c r="JM18" i="2"/>
  <c r="JL18" i="2"/>
  <c r="JK18" i="2"/>
  <c r="JJ18" i="2"/>
  <c r="JI18" i="2"/>
  <c r="JH18" i="2"/>
  <c r="JG18" i="2"/>
  <c r="JF18" i="2"/>
  <c r="JE18" i="2"/>
  <c r="JD18" i="2"/>
  <c r="JC18" i="2"/>
  <c r="JB18" i="2"/>
  <c r="JA18" i="2"/>
  <c r="IZ18" i="2"/>
  <c r="IY18" i="2"/>
  <c r="IX18" i="2"/>
  <c r="IW18" i="2"/>
  <c r="IV18" i="2"/>
  <c r="IU18" i="2"/>
  <c r="IR18" i="2"/>
  <c r="IQ18" i="2"/>
  <c r="IP18" i="2"/>
  <c r="IO18" i="2"/>
  <c r="IN18" i="2"/>
  <c r="IM18" i="2"/>
  <c r="IL18" i="2"/>
  <c r="IK18" i="2"/>
  <c r="IJ18" i="2"/>
  <c r="II18" i="2"/>
  <c r="IG18" i="2"/>
  <c r="IC18" i="2"/>
  <c r="IB18" i="2"/>
  <c r="IA18" i="2"/>
  <c r="HZ18" i="2"/>
  <c r="HX18" i="2"/>
  <c r="HV18" i="2"/>
  <c r="HU18" i="2"/>
  <c r="HT18" i="2"/>
  <c r="HS18" i="2"/>
  <c r="HR18" i="2"/>
  <c r="HQ18" i="2"/>
  <c r="HP18" i="2"/>
  <c r="HO18" i="2"/>
  <c r="HN18" i="2"/>
  <c r="HM18" i="2"/>
  <c r="HL18" i="2"/>
  <c r="HK18" i="2"/>
  <c r="HJ18" i="2"/>
  <c r="HI18" i="2"/>
  <c r="HH18" i="2"/>
  <c r="HG18" i="2"/>
  <c r="HF18" i="2"/>
  <c r="HE18" i="2"/>
  <c r="HD18" i="2"/>
  <c r="HC18" i="2"/>
  <c r="HB18" i="2"/>
  <c r="HA18" i="2"/>
  <c r="GZ18" i="2"/>
  <c r="GY18" i="2"/>
  <c r="GV18" i="2"/>
  <c r="GU18" i="2"/>
  <c r="GT18" i="2"/>
  <c r="GS18" i="2"/>
  <c r="GR18" i="2"/>
  <c r="GQ18" i="2"/>
  <c r="GP18" i="2"/>
  <c r="GM18" i="2"/>
  <c r="GL18" i="2"/>
  <c r="GK18" i="2"/>
  <c r="GJ18" i="2"/>
  <c r="GI18" i="2"/>
  <c r="GH18" i="2"/>
  <c r="GG18" i="2"/>
  <c r="GF18" i="2"/>
  <c r="GE18" i="2"/>
  <c r="GD18" i="2"/>
  <c r="GC18" i="2"/>
  <c r="GB18" i="2"/>
  <c r="GA18" i="2"/>
  <c r="FX18" i="2"/>
  <c r="FW18" i="2"/>
  <c r="FV18" i="2"/>
  <c r="FU18" i="2"/>
  <c r="FS18" i="2"/>
  <c r="FQ18" i="2"/>
  <c r="FP18" i="2"/>
  <c r="FO18" i="2"/>
  <c r="FM18" i="2"/>
  <c r="FK18" i="2"/>
  <c r="FJ18" i="2"/>
  <c r="FI18" i="2"/>
  <c r="FF18" i="2"/>
  <c r="FE18" i="2"/>
  <c r="FD18" i="2"/>
  <c r="FC18" i="2"/>
  <c r="FB18" i="2"/>
  <c r="FA18" i="2"/>
  <c r="EZ18" i="2"/>
  <c r="EY18" i="2"/>
  <c r="EX18" i="2"/>
  <c r="EW18" i="2"/>
  <c r="EV18" i="2"/>
  <c r="EU18" i="2"/>
  <c r="ET18" i="2"/>
  <c r="ER18" i="2"/>
  <c r="EP18" i="2"/>
  <c r="EO18" i="2"/>
  <c r="EN18" i="2"/>
  <c r="EM18" i="2"/>
  <c r="EL18" i="2"/>
  <c r="EJ18" i="2"/>
  <c r="EI18" i="2"/>
  <c r="EH18" i="2"/>
  <c r="EG18" i="2"/>
  <c r="EF18" i="2"/>
  <c r="EE18" i="2"/>
  <c r="ED18" i="2"/>
  <c r="EC18" i="2"/>
  <c r="EB18" i="2"/>
  <c r="EA18" i="2"/>
  <c r="DZ18" i="2"/>
  <c r="DY18" i="2"/>
  <c r="DX18" i="2"/>
  <c r="DW18" i="2"/>
  <c r="DV18" i="2"/>
  <c r="DU18" i="2"/>
  <c r="DT18" i="2"/>
  <c r="DS18" i="2"/>
  <c r="DR18" i="2"/>
  <c r="DQ18" i="2"/>
  <c r="DP18" i="2"/>
  <c r="DO18" i="2"/>
  <c r="DN18" i="2"/>
  <c r="DM18" i="2"/>
  <c r="DL18" i="2"/>
  <c r="DK18" i="2"/>
  <c r="DJ18" i="2"/>
  <c r="DG18" i="2"/>
  <c r="DF18" i="2"/>
  <c r="DE18" i="2"/>
  <c r="DD18" i="2"/>
  <c r="DC18" i="2"/>
  <c r="DB18" i="2"/>
  <c r="DA18" i="2"/>
  <c r="CZ18" i="2"/>
  <c r="CY18" i="2"/>
  <c r="CX18" i="2"/>
  <c r="CW18" i="2"/>
  <c r="CV18" i="2"/>
  <c r="CU18" i="2"/>
  <c r="CT18" i="2"/>
  <c r="CS18" i="2"/>
  <c r="CR18" i="2"/>
  <c r="CP18" i="2"/>
  <c r="CO18" i="2"/>
  <c r="CM18" i="2"/>
  <c r="CK18" i="2"/>
  <c r="CJ18" i="2"/>
  <c r="CI18" i="2"/>
  <c r="CF18" i="2"/>
  <c r="CC18" i="2"/>
  <c r="CB18" i="2"/>
  <c r="CA18" i="2"/>
  <c r="BZ18" i="2"/>
  <c r="BY18" i="2"/>
  <c r="BX18" i="2"/>
  <c r="BW18" i="2"/>
  <c r="BV18" i="2"/>
  <c r="BU18" i="2"/>
  <c r="BT18" i="2"/>
  <c r="BQ18" i="2"/>
  <c r="BP18" i="2"/>
  <c r="BO18" i="2"/>
  <c r="BN18" i="2"/>
  <c r="BL18" i="2"/>
  <c r="BJ18" i="2"/>
  <c r="BI18" i="2"/>
  <c r="BH18" i="2"/>
  <c r="BF18" i="2"/>
  <c r="BD18" i="2"/>
  <c r="BC18" i="2"/>
  <c r="BB18" i="2"/>
  <c r="BA18" i="2"/>
  <c r="AZ18" i="2"/>
  <c r="AY18" i="2"/>
  <c r="AX18" i="2"/>
  <c r="AW18" i="2"/>
  <c r="AV18" i="2"/>
  <c r="AU18" i="2"/>
  <c r="AR18" i="2"/>
  <c r="AQ18" i="2"/>
  <c r="AP18" i="2"/>
  <c r="AO18" i="2"/>
  <c r="AN18" i="2"/>
  <c r="AM18" i="2"/>
  <c r="AL18" i="2"/>
  <c r="AH18" i="2"/>
  <c r="AF18" i="2"/>
  <c r="AE18" i="2"/>
  <c r="AD18" i="2"/>
  <c r="AC18" i="2"/>
  <c r="AB18" i="2"/>
  <c r="X18" i="2"/>
  <c r="V18" i="2"/>
  <c r="U18" i="2"/>
  <c r="T18" i="2"/>
  <c r="S18" i="2"/>
  <c r="R18" i="2"/>
  <c r="O18" i="2"/>
  <c r="M18" i="2"/>
  <c r="L18" i="2"/>
  <c r="I18" i="2"/>
  <c r="H18" i="2"/>
  <c r="D22" i="5" l="1"/>
  <c r="D23" i="5" s="1"/>
  <c r="E22" i="5"/>
  <c r="E23" i="5" s="1"/>
  <c r="F22" i="5"/>
  <c r="F23" i="5" s="1"/>
  <c r="G22" i="5"/>
  <c r="G23" i="5" s="1"/>
  <c r="H22" i="5"/>
  <c r="I22" i="5"/>
  <c r="I23" i="5" s="1"/>
  <c r="J22" i="5"/>
  <c r="J23" i="5" s="1"/>
  <c r="K22" i="5"/>
  <c r="K23" i="5" s="1"/>
  <c r="L22" i="5"/>
  <c r="M22" i="5"/>
  <c r="N22" i="5"/>
  <c r="N23" i="5" s="1"/>
  <c r="O22" i="5"/>
  <c r="P22" i="5"/>
  <c r="P23" i="5" s="1"/>
  <c r="Q22" i="5"/>
  <c r="Q23" i="5" s="1"/>
  <c r="R22" i="5"/>
  <c r="S22" i="5"/>
  <c r="T22" i="5"/>
  <c r="U22" i="5"/>
  <c r="V22" i="5"/>
  <c r="W22" i="5"/>
  <c r="W23" i="5" s="1"/>
  <c r="X22" i="5"/>
  <c r="Y22" i="5"/>
  <c r="Z22" i="5"/>
  <c r="AA22" i="5"/>
  <c r="AB22" i="5"/>
  <c r="AC22" i="5"/>
  <c r="AD22" i="5"/>
  <c r="AE22" i="5"/>
  <c r="AF22" i="5"/>
  <c r="AG22" i="5"/>
  <c r="AH22" i="5"/>
  <c r="AI22" i="5"/>
  <c r="AI23" i="5" s="1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DY22" i="5"/>
  <c r="DZ22" i="5"/>
  <c r="EA22" i="5"/>
  <c r="EB22" i="5"/>
  <c r="EC22" i="5"/>
  <c r="ED22" i="5"/>
  <c r="EE22" i="5"/>
  <c r="EF22" i="5"/>
  <c r="EG22" i="5"/>
  <c r="EH22" i="5"/>
  <c r="EI22" i="5"/>
  <c r="EI23" i="5" s="1"/>
  <c r="EJ22" i="5"/>
  <c r="EJ23" i="5" s="1"/>
  <c r="EK22" i="5"/>
  <c r="EL22" i="5"/>
  <c r="EM22" i="5"/>
  <c r="EM23" i="5" s="1"/>
  <c r="EN22" i="5"/>
  <c r="EO22" i="5"/>
  <c r="EP22" i="5"/>
  <c r="EP23" i="5" s="1"/>
  <c r="EQ22" i="5"/>
  <c r="ER22" i="5"/>
  <c r="ES22" i="5"/>
  <c r="ET22" i="5"/>
  <c r="EU22" i="5"/>
  <c r="EV22" i="5"/>
  <c r="EW22" i="5"/>
  <c r="EX22" i="5"/>
  <c r="EY22" i="5"/>
  <c r="EZ22" i="5"/>
  <c r="FA22" i="5"/>
  <c r="FB22" i="5"/>
  <c r="FC22" i="5"/>
  <c r="FD22" i="5"/>
  <c r="FE22" i="5"/>
  <c r="FF22" i="5"/>
  <c r="FG22" i="5"/>
  <c r="FH22" i="5"/>
  <c r="FI22" i="5"/>
  <c r="FJ22" i="5"/>
  <c r="FK22" i="5"/>
  <c r="FL22" i="5"/>
  <c r="FM22" i="5"/>
  <c r="FN22" i="5"/>
  <c r="FO22" i="5"/>
  <c r="FP22" i="5"/>
  <c r="FQ22" i="5"/>
  <c r="FR22" i="5"/>
  <c r="FS22" i="5"/>
  <c r="FT22" i="5"/>
  <c r="FU22" i="5"/>
  <c r="FV22" i="5"/>
  <c r="FW22" i="5"/>
  <c r="FX22" i="5"/>
  <c r="FY22" i="5"/>
  <c r="FZ22" i="5"/>
  <c r="GA22" i="5"/>
  <c r="GB22" i="5"/>
  <c r="GC22" i="5"/>
  <c r="GD22" i="5"/>
  <c r="GE22" i="5"/>
  <c r="GF22" i="5"/>
  <c r="GG22" i="5"/>
  <c r="GH22" i="5"/>
  <c r="GI22" i="5"/>
  <c r="GJ22" i="5"/>
  <c r="GK22" i="5"/>
  <c r="GL22" i="5"/>
  <c r="GL23" i="5" s="1"/>
  <c r="GM22" i="5"/>
  <c r="GN22" i="5"/>
  <c r="GO22" i="5"/>
  <c r="GP22" i="5"/>
  <c r="GQ22" i="5"/>
  <c r="GR22" i="5"/>
  <c r="GS22" i="5"/>
  <c r="GT22" i="5"/>
  <c r="GU22" i="5"/>
  <c r="GV22" i="5"/>
  <c r="GW22" i="5"/>
  <c r="GX22" i="5"/>
  <c r="GY22" i="5"/>
  <c r="GZ22" i="5"/>
  <c r="HA22" i="5"/>
  <c r="HB22" i="5"/>
  <c r="HC22" i="5"/>
  <c r="HD22" i="5"/>
  <c r="HE22" i="5"/>
  <c r="HF22" i="5"/>
  <c r="HG22" i="5"/>
  <c r="HH22" i="5"/>
  <c r="HI22" i="5"/>
  <c r="HJ22" i="5"/>
  <c r="HK22" i="5"/>
  <c r="HL22" i="5"/>
  <c r="HM22" i="5"/>
  <c r="HN22" i="5"/>
  <c r="HO22" i="5"/>
  <c r="HP22" i="5"/>
  <c r="HQ22" i="5"/>
  <c r="HR22" i="5"/>
  <c r="HS22" i="5"/>
  <c r="HT22" i="5"/>
  <c r="HU22" i="5"/>
  <c r="HV22" i="5"/>
  <c r="HW22" i="5"/>
  <c r="HX22" i="5"/>
  <c r="HY22" i="5"/>
  <c r="HZ22" i="5"/>
  <c r="IA22" i="5"/>
  <c r="IB22" i="5"/>
  <c r="IC22" i="5"/>
  <c r="ID22" i="5"/>
  <c r="IE22" i="5"/>
  <c r="IF22" i="5"/>
  <c r="IG22" i="5"/>
  <c r="IH22" i="5"/>
  <c r="II22" i="5"/>
  <c r="IJ22" i="5"/>
  <c r="IK22" i="5"/>
  <c r="IL22" i="5"/>
  <c r="IM22" i="5"/>
  <c r="IN22" i="5"/>
  <c r="IO22" i="5"/>
  <c r="IP22" i="5"/>
  <c r="IQ22" i="5"/>
  <c r="IR22" i="5"/>
  <c r="IS22" i="5"/>
  <c r="IT22" i="5"/>
  <c r="IU22" i="5"/>
  <c r="IV22" i="5"/>
  <c r="IW22" i="5"/>
  <c r="IX22" i="5"/>
  <c r="IY22" i="5"/>
  <c r="IZ22" i="5"/>
  <c r="JA22" i="5"/>
  <c r="JB22" i="5"/>
  <c r="JC22" i="5"/>
  <c r="JD22" i="5"/>
  <c r="JE22" i="5"/>
  <c r="JF22" i="5"/>
  <c r="JG22" i="5"/>
  <c r="JH22" i="5"/>
  <c r="JI22" i="5"/>
  <c r="JJ22" i="5"/>
  <c r="JK22" i="5"/>
  <c r="JL22" i="5"/>
  <c r="JM22" i="5"/>
  <c r="JN22" i="5"/>
  <c r="JO22" i="5"/>
  <c r="JP22" i="5"/>
  <c r="JQ22" i="5"/>
  <c r="JR22" i="5"/>
  <c r="JS22" i="5"/>
  <c r="JT22" i="5"/>
  <c r="JU22" i="5"/>
  <c r="JV22" i="5"/>
  <c r="JW22" i="5"/>
  <c r="JX22" i="5"/>
  <c r="JY22" i="5"/>
  <c r="JZ22" i="5"/>
  <c r="KA22" i="5"/>
  <c r="KB22" i="5"/>
  <c r="KC22" i="5"/>
  <c r="KD22" i="5"/>
  <c r="KE22" i="5"/>
  <c r="KF22" i="5"/>
  <c r="KG22" i="5"/>
  <c r="KH22" i="5"/>
  <c r="KI22" i="5"/>
  <c r="KJ22" i="5"/>
  <c r="KK22" i="5"/>
  <c r="KL22" i="5"/>
  <c r="KM22" i="5"/>
  <c r="KN22" i="5"/>
  <c r="KO22" i="5"/>
  <c r="KP22" i="5"/>
  <c r="KQ22" i="5"/>
  <c r="KR22" i="5"/>
  <c r="KS22" i="5"/>
  <c r="KT22" i="5"/>
  <c r="KU22" i="5"/>
  <c r="KV22" i="5"/>
  <c r="KW22" i="5"/>
  <c r="KX22" i="5"/>
  <c r="KY22" i="5"/>
  <c r="KZ22" i="5"/>
  <c r="LA22" i="5"/>
  <c r="LB22" i="5"/>
  <c r="LC22" i="5"/>
  <c r="LD22" i="5"/>
  <c r="LE22" i="5"/>
  <c r="LF22" i="5"/>
  <c r="LG22" i="5"/>
  <c r="LH22" i="5"/>
  <c r="LI22" i="5"/>
  <c r="LJ22" i="5"/>
  <c r="LK22" i="5"/>
  <c r="LL22" i="5"/>
  <c r="LM22" i="5"/>
  <c r="LN22" i="5"/>
  <c r="LO22" i="5"/>
  <c r="LP22" i="5"/>
  <c r="LQ22" i="5"/>
  <c r="LS22" i="5"/>
  <c r="LT22" i="5"/>
  <c r="LU22" i="5"/>
  <c r="LV22" i="5"/>
  <c r="LW22" i="5"/>
  <c r="LX22" i="5"/>
  <c r="LY22" i="5"/>
  <c r="LZ22" i="5"/>
  <c r="MA22" i="5"/>
  <c r="MB22" i="5"/>
  <c r="MC22" i="5"/>
  <c r="MD22" i="5"/>
  <c r="ME22" i="5"/>
  <c r="MF22" i="5"/>
  <c r="MG22" i="5"/>
  <c r="MH22" i="5"/>
  <c r="MI22" i="5"/>
  <c r="MJ22" i="5"/>
  <c r="MK22" i="5"/>
  <c r="ML22" i="5"/>
  <c r="MM22" i="5"/>
  <c r="MN22" i="5"/>
  <c r="MO22" i="5"/>
  <c r="MP22" i="5"/>
  <c r="MQ22" i="5"/>
  <c r="MR22" i="5"/>
  <c r="MS22" i="5"/>
  <c r="MS23" i="5" s="1"/>
  <c r="MT22" i="5"/>
  <c r="MU22" i="5"/>
  <c r="MV22" i="5"/>
  <c r="MW22" i="5"/>
  <c r="MX22" i="5"/>
  <c r="MY22" i="5"/>
  <c r="MZ22" i="5"/>
  <c r="NA22" i="5"/>
  <c r="NB22" i="5"/>
  <c r="NC22" i="5"/>
  <c r="ND22" i="5"/>
  <c r="NE22" i="5"/>
  <c r="NF22" i="5"/>
  <c r="NG22" i="5"/>
  <c r="NH22" i="5"/>
  <c r="NI22" i="5"/>
  <c r="NJ22" i="5"/>
  <c r="NK22" i="5"/>
  <c r="NL22" i="5"/>
  <c r="NM22" i="5"/>
  <c r="NN22" i="5"/>
  <c r="NO22" i="5"/>
  <c r="NP22" i="5"/>
  <c r="NQ22" i="5"/>
  <c r="NR22" i="5"/>
  <c r="NS22" i="5"/>
  <c r="NT22" i="5"/>
  <c r="NU22" i="5"/>
  <c r="NV22" i="5"/>
  <c r="NW22" i="5"/>
  <c r="NX22" i="5"/>
  <c r="NY22" i="5"/>
  <c r="NZ22" i="5"/>
  <c r="OA22" i="5"/>
  <c r="OB22" i="5"/>
  <c r="OC22" i="5"/>
  <c r="OD22" i="5"/>
  <c r="OE22" i="5"/>
  <c r="OF22" i="5"/>
  <c r="OG22" i="5"/>
  <c r="OH22" i="5"/>
  <c r="OI22" i="5"/>
  <c r="OJ22" i="5"/>
  <c r="OK22" i="5"/>
  <c r="OL22" i="5"/>
  <c r="OM22" i="5"/>
  <c r="ON22" i="5"/>
  <c r="OO22" i="5"/>
  <c r="OP22" i="5"/>
  <c r="OQ22" i="5"/>
  <c r="OR22" i="5"/>
  <c r="OS22" i="5"/>
  <c r="OT22" i="5"/>
  <c r="OU22" i="5"/>
  <c r="OV22" i="5"/>
  <c r="OW22" i="5"/>
  <c r="OX22" i="5"/>
  <c r="OY22" i="5"/>
  <c r="OZ22" i="5"/>
  <c r="PA22" i="5"/>
  <c r="PB22" i="5"/>
  <c r="PC22" i="5"/>
  <c r="PD22" i="5"/>
  <c r="PE22" i="5"/>
  <c r="PF22" i="5"/>
  <c r="PG22" i="5"/>
  <c r="PH22" i="5"/>
  <c r="PI22" i="5"/>
  <c r="PJ22" i="5"/>
  <c r="PK22" i="5"/>
  <c r="PL22" i="5"/>
  <c r="PM22" i="5"/>
  <c r="PM23" i="5" s="1"/>
  <c r="PN22" i="5"/>
  <c r="PN23" i="5" s="1"/>
  <c r="PO22" i="5"/>
  <c r="PO23" i="5" s="1"/>
  <c r="PP22" i="5"/>
  <c r="PQ22" i="5"/>
  <c r="PR22" i="5"/>
  <c r="PS22" i="5"/>
  <c r="PT22" i="5"/>
  <c r="PU22" i="5"/>
  <c r="PV22" i="5"/>
  <c r="PW22" i="5"/>
  <c r="PX22" i="5"/>
  <c r="PY22" i="5"/>
  <c r="PZ22" i="5"/>
  <c r="QA22" i="5"/>
  <c r="QB22" i="5"/>
  <c r="QC22" i="5"/>
  <c r="QD22" i="5"/>
  <c r="QE22" i="5"/>
  <c r="QF22" i="5"/>
  <c r="QG22" i="5"/>
  <c r="QH22" i="5"/>
  <c r="QI22" i="5"/>
  <c r="QJ22" i="5"/>
  <c r="QK22" i="5"/>
  <c r="QL22" i="5"/>
  <c r="QM22" i="5"/>
  <c r="QN22" i="5"/>
  <c r="QO22" i="5"/>
  <c r="QP22" i="5"/>
  <c r="QQ22" i="5"/>
  <c r="QR22" i="5"/>
  <c r="QS22" i="5"/>
  <c r="QT22" i="5"/>
  <c r="QU22" i="5"/>
  <c r="QU23" i="5" s="1"/>
  <c r="QV22" i="5"/>
  <c r="QV23" i="5" s="1"/>
  <c r="QW22" i="5"/>
  <c r="QX22" i="5"/>
  <c r="QZ22" i="5"/>
  <c r="RA22" i="5"/>
  <c r="RB22" i="5"/>
  <c r="RC22" i="5"/>
  <c r="RD22" i="5"/>
  <c r="RE22" i="5"/>
  <c r="RF22" i="5"/>
  <c r="RF23" i="5" s="1"/>
  <c r="RG22" i="5"/>
  <c r="RG23" i="5" s="1"/>
  <c r="RH22" i="5"/>
  <c r="RI22" i="5"/>
  <c r="RJ22" i="5"/>
  <c r="RK22" i="5"/>
  <c r="RL22" i="5"/>
  <c r="RM22" i="5"/>
  <c r="RN22" i="5"/>
  <c r="RO22" i="5"/>
  <c r="RP22" i="5"/>
  <c r="RQ22" i="5"/>
  <c r="RR22" i="5"/>
  <c r="RS22" i="5"/>
  <c r="RT22" i="5"/>
  <c r="RU22" i="5"/>
  <c r="RV22" i="5"/>
  <c r="RW22" i="5"/>
  <c r="RX22" i="5"/>
  <c r="RY22" i="5"/>
  <c r="RZ22" i="5"/>
  <c r="SA22" i="5"/>
  <c r="SB22" i="5"/>
  <c r="SC22" i="5"/>
  <c r="SD22" i="5"/>
  <c r="SE22" i="5"/>
  <c r="SF22" i="5"/>
  <c r="SG22" i="5"/>
  <c r="SH22" i="5"/>
  <c r="SI22" i="5"/>
  <c r="SJ22" i="5"/>
  <c r="SK22" i="5"/>
  <c r="SL22" i="5"/>
  <c r="SM22" i="5"/>
  <c r="SN22" i="5"/>
  <c r="SO22" i="5"/>
  <c r="SP22" i="5"/>
  <c r="SQ22" i="5"/>
  <c r="SQ23" i="5" s="1"/>
  <c r="SR22" i="5"/>
  <c r="SR23" i="5" s="1"/>
  <c r="SS22" i="5"/>
  <c r="SS23" i="5" s="1"/>
  <c r="ST22" i="5"/>
  <c r="ST23" i="5" s="1"/>
  <c r="SU22" i="5"/>
  <c r="SU23" i="5" s="1"/>
  <c r="SV22" i="5"/>
  <c r="SV23" i="5" s="1"/>
  <c r="SW22" i="5"/>
  <c r="SW23" i="5" s="1"/>
  <c r="SX22" i="5"/>
  <c r="SX23" i="5" s="1"/>
  <c r="SY22" i="5"/>
  <c r="SZ22" i="5"/>
  <c r="TA22" i="5"/>
  <c r="TB22" i="5"/>
  <c r="TC22" i="5"/>
  <c r="TD22" i="5"/>
  <c r="TE22" i="5"/>
  <c r="TF22" i="5"/>
  <c r="TG22" i="5"/>
  <c r="TH22" i="5"/>
  <c r="TI22" i="5"/>
  <c r="TJ22" i="5"/>
  <c r="TK22" i="5"/>
  <c r="TL22" i="5"/>
  <c r="TL23" i="5" s="1"/>
  <c r="TM22" i="5"/>
  <c r="TM23" i="5" s="1"/>
  <c r="TN22" i="5"/>
  <c r="TN23" i="5" s="1"/>
  <c r="TO22" i="5"/>
  <c r="TP22" i="5"/>
  <c r="TQ22" i="5"/>
  <c r="TR22" i="5"/>
  <c r="TS22" i="5"/>
  <c r="TT22" i="5"/>
  <c r="TU22" i="5"/>
  <c r="TV22" i="5"/>
  <c r="TW22" i="5"/>
  <c r="TX22" i="5"/>
  <c r="TY22" i="5"/>
  <c r="TZ22" i="5"/>
  <c r="UA22" i="5"/>
  <c r="UB22" i="5"/>
  <c r="UC22" i="5"/>
  <c r="UD22" i="5"/>
  <c r="UE22" i="5"/>
  <c r="UF22" i="5"/>
  <c r="UG22" i="5"/>
  <c r="UH22" i="5"/>
  <c r="UI22" i="5"/>
  <c r="UJ22" i="5"/>
  <c r="UK22" i="5"/>
  <c r="UL22" i="5"/>
  <c r="UM22" i="5"/>
  <c r="UM23" i="5" s="1"/>
  <c r="UN22" i="5"/>
  <c r="UN23" i="5" s="1"/>
  <c r="UO22" i="5"/>
  <c r="UP22" i="5"/>
  <c r="UQ22" i="5"/>
  <c r="UR22" i="5"/>
  <c r="US22" i="5"/>
  <c r="UT22" i="5"/>
  <c r="UT23" i="5" s="1"/>
  <c r="UU22" i="5"/>
  <c r="UV22" i="5"/>
  <c r="UW22" i="5"/>
  <c r="UX22" i="5"/>
  <c r="UY22" i="5"/>
  <c r="UZ22" i="5"/>
  <c r="VA22" i="5"/>
  <c r="VB22" i="5"/>
  <c r="VC22" i="5"/>
  <c r="VD22" i="5"/>
  <c r="VE22" i="5"/>
  <c r="VF22" i="5"/>
  <c r="VG22" i="5"/>
  <c r="VH22" i="5"/>
  <c r="VI22" i="5"/>
  <c r="VJ22" i="5"/>
  <c r="VK22" i="5"/>
  <c r="VL22" i="5"/>
  <c r="VM22" i="5"/>
  <c r="VN22" i="5"/>
  <c r="VO22" i="5"/>
  <c r="VP22" i="5"/>
  <c r="VQ22" i="5"/>
  <c r="VR22" i="5"/>
  <c r="VS22" i="5"/>
  <c r="VT22" i="5"/>
  <c r="VU22" i="5"/>
  <c r="VV22" i="5"/>
  <c r="VW22" i="5"/>
  <c r="VX22" i="5"/>
  <c r="VY22" i="5"/>
  <c r="VZ22" i="5"/>
  <c r="WA22" i="5"/>
  <c r="WB22" i="5"/>
  <c r="WC22" i="5"/>
  <c r="WD22" i="5"/>
  <c r="WE22" i="5"/>
  <c r="WF22" i="5"/>
  <c r="WG22" i="5"/>
  <c r="WH22" i="5"/>
  <c r="WI22" i="5"/>
  <c r="WJ22" i="5"/>
  <c r="WK22" i="5"/>
  <c r="WL22" i="5"/>
  <c r="WM22" i="5"/>
  <c r="WN22" i="5"/>
  <c r="WO22" i="5"/>
  <c r="WP22" i="5"/>
  <c r="WQ22" i="5"/>
  <c r="WR22" i="5"/>
  <c r="WS22" i="5"/>
  <c r="WT22" i="5"/>
  <c r="WU22" i="5"/>
  <c r="WV22" i="5"/>
  <c r="WV23" i="5" s="1"/>
  <c r="WW22" i="5"/>
  <c r="WX22" i="5"/>
  <c r="WY22" i="5"/>
  <c r="WZ22" i="5"/>
  <c r="XA22" i="5"/>
  <c r="XB22" i="5"/>
  <c r="XB23" i="5" s="1"/>
  <c r="XC22" i="5"/>
  <c r="XD22" i="5"/>
  <c r="XE22" i="5"/>
  <c r="XF22" i="5"/>
  <c r="XG22" i="5"/>
  <c r="XH22" i="5"/>
  <c r="XI22" i="5"/>
  <c r="XJ22" i="5"/>
  <c r="XK22" i="5"/>
  <c r="XL22" i="5"/>
  <c r="XM22" i="5"/>
  <c r="XN22" i="5"/>
  <c r="XO22" i="5"/>
  <c r="XP22" i="5"/>
  <c r="XQ22" i="5"/>
  <c r="XR22" i="5"/>
  <c r="XS22" i="5"/>
  <c r="XT22" i="5"/>
  <c r="XU22" i="5"/>
  <c r="XV22" i="5"/>
  <c r="XW22" i="5"/>
  <c r="XX22" i="5"/>
  <c r="XY22" i="5"/>
  <c r="XZ22" i="5"/>
  <c r="YA22" i="5"/>
  <c r="YB22" i="5"/>
  <c r="YC22" i="5"/>
  <c r="YD22" i="5"/>
  <c r="YE22" i="5"/>
  <c r="YF22" i="5"/>
  <c r="YG22" i="5"/>
  <c r="YH22" i="5"/>
  <c r="YI22" i="5"/>
  <c r="YJ22" i="5"/>
  <c r="YK22" i="5"/>
  <c r="YL22" i="5"/>
  <c r="YM22" i="5"/>
  <c r="YN22" i="5"/>
  <c r="YO22" i="5"/>
  <c r="YP22" i="5"/>
  <c r="YQ22" i="5"/>
  <c r="YR22" i="5"/>
  <c r="YS22" i="5"/>
  <c r="YT22" i="5"/>
  <c r="YU22" i="5"/>
  <c r="YV22" i="5"/>
  <c r="YW22" i="5"/>
  <c r="YX22" i="5"/>
  <c r="YY22" i="5"/>
  <c r="YZ22" i="5"/>
  <c r="ZA22" i="5"/>
  <c r="ZB22" i="5"/>
  <c r="ZC22" i="5"/>
  <c r="ZD22" i="5"/>
  <c r="ZE22" i="5"/>
  <c r="ZF22" i="5"/>
  <c r="ZG22" i="5"/>
  <c r="ZH22" i="5"/>
  <c r="ZI22" i="5"/>
  <c r="ZJ22" i="5"/>
  <c r="ZK22" i="5"/>
  <c r="ZL22" i="5"/>
  <c r="ZM22" i="5"/>
  <c r="ZN22" i="5"/>
  <c r="ZO22" i="5"/>
  <c r="ZP22" i="5"/>
  <c r="ZP23" i="5" s="1"/>
  <c r="H23" i="5"/>
  <c r="X23" i="5"/>
  <c r="AC23" i="5"/>
  <c r="AF23" i="5"/>
  <c r="CB23" i="5"/>
  <c r="ED23" i="5"/>
  <c r="EG23" i="5"/>
  <c r="ES23" i="5"/>
  <c r="HA23" i="5"/>
  <c r="C22" i="5"/>
  <c r="E17" i="4"/>
  <c r="F16" i="4"/>
  <c r="G16" i="4"/>
  <c r="G17" i="4" s="1"/>
  <c r="H16" i="4"/>
  <c r="H17" i="4" s="1"/>
  <c r="I16" i="4"/>
  <c r="I17" i="4" s="1"/>
  <c r="J16" i="4"/>
  <c r="K16" i="4"/>
  <c r="L16" i="4"/>
  <c r="M16" i="4"/>
  <c r="N16" i="4"/>
  <c r="O16" i="4"/>
  <c r="P16" i="4"/>
  <c r="Q16" i="4"/>
  <c r="Q17" i="4" s="1"/>
  <c r="R16" i="4"/>
  <c r="S17" i="4"/>
  <c r="T16" i="4"/>
  <c r="T17" i="4" s="1"/>
  <c r="U16" i="4"/>
  <c r="V16" i="4"/>
  <c r="W16" i="4"/>
  <c r="W17" i="4" s="1"/>
  <c r="X16" i="4"/>
  <c r="X17" i="4" s="1"/>
  <c r="Y16" i="4"/>
  <c r="Z16" i="4"/>
  <c r="Z17" i="4" s="1"/>
  <c r="AA16" i="4"/>
  <c r="AB16" i="4"/>
  <c r="AB17" i="4" s="1"/>
  <c r="AC16" i="4"/>
  <c r="AC17" i="4" s="1"/>
  <c r="AD16" i="4"/>
  <c r="AE16" i="4"/>
  <c r="AF16" i="4"/>
  <c r="AF17" i="4" s="1"/>
  <c r="AG16" i="4"/>
  <c r="AH16" i="4"/>
  <c r="AH17" i="4" s="1"/>
  <c r="AI16" i="4"/>
  <c r="AI17" i="4" s="1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T16" i="4"/>
  <c r="BU16" i="4"/>
  <c r="BV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CZ17" i="4" s="1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GS16" i="4"/>
  <c r="GT16" i="4"/>
  <c r="GU16" i="4"/>
  <c r="GV16" i="4"/>
  <c r="GW16" i="4"/>
  <c r="GX16" i="4"/>
  <c r="GY16" i="4"/>
  <c r="GZ16" i="4"/>
  <c r="HA16" i="4"/>
  <c r="HB16" i="4"/>
  <c r="HC16" i="4"/>
  <c r="HD16" i="4"/>
  <c r="HE16" i="4"/>
  <c r="HF16" i="4"/>
  <c r="HG16" i="4"/>
  <c r="HH16" i="4"/>
  <c r="HI16" i="4"/>
  <c r="HJ16" i="4"/>
  <c r="HK16" i="4"/>
  <c r="HL16" i="4"/>
  <c r="HM16" i="4"/>
  <c r="HN16" i="4"/>
  <c r="HO16" i="4"/>
  <c r="HP16" i="4"/>
  <c r="HQ16" i="4"/>
  <c r="HR16" i="4"/>
  <c r="HS16" i="4"/>
  <c r="HT16" i="4"/>
  <c r="HU16" i="4"/>
  <c r="HV16" i="4"/>
  <c r="HW16" i="4"/>
  <c r="HX16" i="4"/>
  <c r="HY16" i="4"/>
  <c r="HZ16" i="4"/>
  <c r="IA16" i="4"/>
  <c r="IB16" i="4"/>
  <c r="IC16" i="4"/>
  <c r="ID16" i="4"/>
  <c r="IE16" i="4"/>
  <c r="IF16" i="4"/>
  <c r="IG16" i="4"/>
  <c r="IH16" i="4"/>
  <c r="II16" i="4"/>
  <c r="IJ16" i="4"/>
  <c r="IK16" i="4"/>
  <c r="IL16" i="4"/>
  <c r="IM16" i="4"/>
  <c r="IN16" i="4"/>
  <c r="IO16" i="4"/>
  <c r="IP16" i="4"/>
  <c r="IQ16" i="4"/>
  <c r="IR16" i="4"/>
  <c r="IS16" i="4"/>
  <c r="IT16" i="4"/>
  <c r="IU16" i="4"/>
  <c r="IV16" i="4"/>
  <c r="IW16" i="4"/>
  <c r="IX16" i="4"/>
  <c r="IY16" i="4"/>
  <c r="IZ16" i="4"/>
  <c r="JA16" i="4"/>
  <c r="JB16" i="4"/>
  <c r="JC16" i="4"/>
  <c r="JD16" i="4"/>
  <c r="JE16" i="4"/>
  <c r="JF16" i="4"/>
  <c r="JG16" i="4"/>
  <c r="JH16" i="4"/>
  <c r="JI16" i="4"/>
  <c r="JJ16" i="4"/>
  <c r="JK16" i="4"/>
  <c r="JL16" i="4"/>
  <c r="JM16" i="4"/>
  <c r="JN16" i="4"/>
  <c r="JO16" i="4"/>
  <c r="JP16" i="4"/>
  <c r="JQ16" i="4"/>
  <c r="JR16" i="4"/>
  <c r="JS16" i="4"/>
  <c r="JT16" i="4"/>
  <c r="JU16" i="4"/>
  <c r="JV16" i="4"/>
  <c r="JW16" i="4"/>
  <c r="JX16" i="4"/>
  <c r="JY16" i="4"/>
  <c r="JZ16" i="4"/>
  <c r="KA16" i="4"/>
  <c r="KB16" i="4"/>
  <c r="KC16" i="4"/>
  <c r="KD16" i="4"/>
  <c r="KE16" i="4"/>
  <c r="KF16" i="4"/>
  <c r="KG16" i="4"/>
  <c r="KH16" i="4"/>
  <c r="KI16" i="4"/>
  <c r="KJ16" i="4"/>
  <c r="KK16" i="4"/>
  <c r="KL16" i="4"/>
  <c r="KM16" i="4"/>
  <c r="KN16" i="4"/>
  <c r="KO16" i="4"/>
  <c r="KP16" i="4"/>
  <c r="KQ16" i="4"/>
  <c r="KR16" i="4"/>
  <c r="KS16" i="4"/>
  <c r="KT16" i="4"/>
  <c r="KU16" i="4"/>
  <c r="KV16" i="4"/>
  <c r="KW16" i="4"/>
  <c r="KX16" i="4"/>
  <c r="KY16" i="4"/>
  <c r="KZ16" i="4"/>
  <c r="LA16" i="4"/>
  <c r="LB16" i="4"/>
  <c r="LC16" i="4"/>
  <c r="LD16" i="4"/>
  <c r="LE16" i="4"/>
  <c r="LF16" i="4"/>
  <c r="LG16" i="4"/>
  <c r="LH16" i="4"/>
  <c r="LI16" i="4"/>
  <c r="LJ16" i="4"/>
  <c r="LK16" i="4"/>
  <c r="LL16" i="4"/>
  <c r="LM16" i="4"/>
  <c r="LN16" i="4"/>
  <c r="LO16" i="4"/>
  <c r="LP16" i="4"/>
  <c r="LQ16" i="4"/>
  <c r="LR16" i="4"/>
  <c r="LS16" i="4"/>
  <c r="LT16" i="4"/>
  <c r="LU16" i="4"/>
  <c r="LV16" i="4"/>
  <c r="LW16" i="4"/>
  <c r="LX16" i="4"/>
  <c r="LY16" i="4"/>
  <c r="LZ16" i="4"/>
  <c r="MA16" i="4"/>
  <c r="MB16" i="4"/>
  <c r="MC16" i="4"/>
  <c r="MD16" i="4"/>
  <c r="ME16" i="4"/>
  <c r="MF16" i="4"/>
  <c r="MG16" i="4"/>
  <c r="MH16" i="4"/>
  <c r="MI16" i="4"/>
  <c r="MJ16" i="4"/>
  <c r="MK16" i="4"/>
  <c r="ML16" i="4"/>
  <c r="MM16" i="4"/>
  <c r="MN16" i="4"/>
  <c r="MO16" i="4"/>
  <c r="MP16" i="4"/>
  <c r="MQ16" i="4"/>
  <c r="MR16" i="4"/>
  <c r="MS16" i="4"/>
  <c r="MT16" i="4"/>
  <c r="MU16" i="4"/>
  <c r="MV16" i="4"/>
  <c r="MW16" i="4"/>
  <c r="MX16" i="4"/>
  <c r="MY16" i="4"/>
  <c r="MZ16" i="4"/>
  <c r="NA16" i="4"/>
  <c r="NB16" i="4"/>
  <c r="NC16" i="4"/>
  <c r="ND16" i="4"/>
  <c r="NE16" i="4"/>
  <c r="NF16" i="4"/>
  <c r="NG16" i="4"/>
  <c r="NH16" i="4"/>
  <c r="NI16" i="4"/>
  <c r="NJ16" i="4"/>
  <c r="NK16" i="4"/>
  <c r="NL16" i="4"/>
  <c r="NM16" i="4"/>
  <c r="NN16" i="4"/>
  <c r="NO16" i="4"/>
  <c r="NP16" i="4"/>
  <c r="NQ16" i="4"/>
  <c r="NR16" i="4"/>
  <c r="NS16" i="4"/>
  <c r="NT16" i="4"/>
  <c r="NU16" i="4"/>
  <c r="NV16" i="4"/>
  <c r="NW16" i="4"/>
  <c r="NX16" i="4"/>
  <c r="NY16" i="4"/>
  <c r="NZ16" i="4"/>
  <c r="OA16" i="4"/>
  <c r="OB16" i="4"/>
  <c r="OC16" i="4"/>
  <c r="OD16" i="4"/>
  <c r="OE16" i="4"/>
  <c r="OF16" i="4"/>
  <c r="OG16" i="4"/>
  <c r="OH16" i="4"/>
  <c r="OI16" i="4"/>
  <c r="OJ16" i="4"/>
  <c r="OK16" i="4"/>
  <c r="OL16" i="4"/>
  <c r="OM16" i="4"/>
  <c r="ON16" i="4"/>
  <c r="OO16" i="4"/>
  <c r="OP16" i="4"/>
  <c r="OQ16" i="4"/>
  <c r="OR16" i="4"/>
  <c r="OS16" i="4"/>
  <c r="OT16" i="4"/>
  <c r="OU16" i="4"/>
  <c r="OV16" i="4"/>
  <c r="OW16" i="4"/>
  <c r="OX16" i="4"/>
  <c r="OY16" i="4"/>
  <c r="OZ16" i="4"/>
  <c r="PA16" i="4"/>
  <c r="PB16" i="4"/>
  <c r="PC16" i="4"/>
  <c r="PD16" i="4"/>
  <c r="PE16" i="4"/>
  <c r="PF16" i="4"/>
  <c r="PG16" i="4"/>
  <c r="PH16" i="4"/>
  <c r="PI16" i="4"/>
  <c r="PJ16" i="4"/>
  <c r="PK16" i="4"/>
  <c r="PL16" i="4"/>
  <c r="PM16" i="4"/>
  <c r="PN16" i="4"/>
  <c r="PO16" i="4"/>
  <c r="PP16" i="4"/>
  <c r="PQ16" i="4"/>
  <c r="PR16" i="4"/>
  <c r="PS16" i="4"/>
  <c r="PT16" i="4"/>
  <c r="PU16" i="4"/>
  <c r="PV16" i="4"/>
  <c r="PW16" i="4"/>
  <c r="PX16" i="4"/>
  <c r="PY16" i="4"/>
  <c r="PZ16" i="4"/>
  <c r="QA16" i="4"/>
  <c r="QB16" i="4"/>
  <c r="QC16" i="4"/>
  <c r="QD16" i="4"/>
  <c r="QE16" i="4"/>
  <c r="QF16" i="4"/>
  <c r="QG16" i="4"/>
  <c r="QH16" i="4"/>
  <c r="QI16" i="4"/>
  <c r="QJ16" i="4"/>
  <c r="QK16" i="4"/>
  <c r="QL16" i="4"/>
  <c r="QM16" i="4"/>
  <c r="QN16" i="4"/>
  <c r="QO16" i="4"/>
  <c r="QP16" i="4"/>
  <c r="QQ16" i="4"/>
  <c r="QR16" i="4"/>
  <c r="QS16" i="4"/>
  <c r="QT16" i="4"/>
  <c r="QU16" i="4"/>
  <c r="QV16" i="4"/>
  <c r="QW16" i="4"/>
  <c r="QX16" i="4"/>
  <c r="QY16" i="4"/>
  <c r="QZ16" i="4"/>
  <c r="RA16" i="4"/>
  <c r="RB16" i="4"/>
  <c r="RC16" i="4"/>
  <c r="RD16" i="4"/>
  <c r="RE16" i="4"/>
  <c r="RF16" i="4"/>
  <c r="RG16" i="4"/>
  <c r="RH16" i="4"/>
  <c r="RI16" i="4"/>
  <c r="RJ16" i="4"/>
  <c r="RK16" i="4"/>
  <c r="RL16" i="4"/>
  <c r="RM16" i="4"/>
  <c r="RN16" i="4"/>
  <c r="RO16" i="4"/>
  <c r="RP16" i="4"/>
  <c r="RQ16" i="4"/>
  <c r="RR16" i="4"/>
  <c r="RS16" i="4"/>
  <c r="RT16" i="4"/>
  <c r="RU16" i="4"/>
  <c r="RV16" i="4"/>
  <c r="RW16" i="4"/>
  <c r="RX16" i="4"/>
  <c r="RY16" i="4"/>
  <c r="RZ16" i="4"/>
  <c r="SA16" i="4"/>
  <c r="SB16" i="4"/>
  <c r="SC16" i="4"/>
  <c r="SD16" i="4"/>
  <c r="SE16" i="4"/>
  <c r="SF16" i="4"/>
  <c r="SG16" i="4"/>
  <c r="SH16" i="4"/>
  <c r="SI16" i="4"/>
  <c r="SJ16" i="4"/>
  <c r="SK16" i="4"/>
  <c r="SL16" i="4"/>
  <c r="SM16" i="4"/>
  <c r="SN16" i="4"/>
  <c r="SO16" i="4"/>
  <c r="SP16" i="4"/>
  <c r="SQ16" i="4"/>
  <c r="SR16" i="4"/>
  <c r="SS16" i="4"/>
  <c r="ST16" i="4"/>
  <c r="SU16" i="4"/>
  <c r="SV16" i="4"/>
  <c r="SW16" i="4"/>
  <c r="SX16" i="4"/>
  <c r="SY16" i="4"/>
  <c r="SZ16" i="4"/>
  <c r="TA16" i="4"/>
  <c r="TB16" i="4"/>
  <c r="TC16" i="4"/>
  <c r="TD16" i="4"/>
  <c r="TE16" i="4"/>
  <c r="TF16" i="4"/>
  <c r="TG16" i="4"/>
  <c r="TH16" i="4"/>
  <c r="TI16" i="4"/>
  <c r="TJ16" i="4"/>
  <c r="TK16" i="4"/>
  <c r="TL16" i="4"/>
  <c r="TM16" i="4"/>
  <c r="TN16" i="4"/>
  <c r="TO16" i="4"/>
  <c r="TP16" i="4"/>
  <c r="TQ16" i="4"/>
  <c r="TR16" i="4"/>
  <c r="TS16" i="4"/>
  <c r="TT16" i="4"/>
  <c r="TU16" i="4"/>
  <c r="TV16" i="4"/>
  <c r="TW16" i="4"/>
  <c r="TX16" i="4"/>
  <c r="TY16" i="4"/>
  <c r="TZ16" i="4"/>
  <c r="UA16" i="4"/>
  <c r="UB16" i="4"/>
  <c r="UC16" i="4"/>
  <c r="UD16" i="4"/>
  <c r="UE16" i="4"/>
  <c r="UG16" i="4"/>
  <c r="UH16" i="4"/>
  <c r="UI16" i="4"/>
  <c r="UJ16" i="4"/>
  <c r="UK16" i="4"/>
  <c r="UL16" i="4"/>
  <c r="UM16" i="4"/>
  <c r="UN16" i="4"/>
  <c r="UO16" i="4"/>
  <c r="UP16" i="4"/>
  <c r="UQ16" i="4"/>
  <c r="UR16" i="4"/>
  <c r="US16" i="4"/>
  <c r="UT16" i="4"/>
  <c r="UU16" i="4"/>
  <c r="UV16" i="4"/>
  <c r="UW16" i="4"/>
  <c r="UX16" i="4"/>
  <c r="UY16" i="4"/>
  <c r="UZ16" i="4"/>
  <c r="VA16" i="4"/>
  <c r="VB16" i="4"/>
  <c r="VC16" i="4"/>
  <c r="VD16" i="4"/>
  <c r="VE16" i="4"/>
  <c r="VF16" i="4"/>
  <c r="VG16" i="4"/>
  <c r="VH16" i="4"/>
  <c r="VI16" i="4"/>
  <c r="VJ16" i="4"/>
  <c r="VK16" i="4"/>
  <c r="VL16" i="4"/>
  <c r="N17" i="4"/>
  <c r="C16" i="4"/>
  <c r="C17" i="4" s="1"/>
  <c r="D17" i="3"/>
  <c r="D18" i="3" s="1"/>
  <c r="E17" i="3"/>
  <c r="E18" i="3" s="1"/>
  <c r="F17" i="3"/>
  <c r="F18" i="3" s="1"/>
  <c r="G17" i="3"/>
  <c r="H17" i="3"/>
  <c r="I17" i="3"/>
  <c r="J17" i="3"/>
  <c r="K17" i="3"/>
  <c r="L17" i="3"/>
  <c r="M17" i="3"/>
  <c r="N17" i="3"/>
  <c r="O17" i="3"/>
  <c r="O18" i="3" s="1"/>
  <c r="P17" i="3"/>
  <c r="P18" i="3" s="1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H18" i="3" s="1"/>
  <c r="AI17" i="3"/>
  <c r="AI18" i="3" s="1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AZ18" i="3" s="1"/>
  <c r="BA17" i="3"/>
  <c r="BA18" i="3" s="1"/>
  <c r="BB17" i="3"/>
  <c r="BC17" i="3"/>
  <c r="BD17" i="3"/>
  <c r="BE17" i="3"/>
  <c r="BF17" i="3"/>
  <c r="BG17" i="3"/>
  <c r="BH17" i="3"/>
  <c r="BH18" i="3" s="1"/>
  <c r="BI17" i="3"/>
  <c r="BJ17" i="3"/>
  <c r="BJ18" i="3" s="1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D18" i="3" s="1"/>
  <c r="CE17" i="3"/>
  <c r="CE18" i="3" s="1"/>
  <c r="CF17" i="3"/>
  <c r="CG17" i="3"/>
  <c r="CH17" i="3"/>
  <c r="CI17" i="3"/>
  <c r="CJ17" i="3"/>
  <c r="CK17" i="3"/>
  <c r="CL17" i="3"/>
  <c r="CM17" i="3"/>
  <c r="CN17" i="3"/>
  <c r="CO17" i="3"/>
  <c r="CO18" i="3" s="1"/>
  <c r="CP17" i="3"/>
  <c r="CQ17" i="3"/>
  <c r="CQ18" i="3" s="1"/>
  <c r="CR17" i="3"/>
  <c r="CS17" i="3"/>
  <c r="CT17" i="3"/>
  <c r="CU17" i="3"/>
  <c r="CV17" i="3"/>
  <c r="CW17" i="3"/>
  <c r="CX17" i="3"/>
  <c r="CY17" i="3"/>
  <c r="CZ17" i="3"/>
  <c r="DA17" i="3"/>
  <c r="DA18" i="3" s="1"/>
  <c r="DB17" i="3"/>
  <c r="DB18" i="3" s="1"/>
  <c r="DC17" i="3"/>
  <c r="DD17" i="3"/>
  <c r="DE17" i="3"/>
  <c r="DF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I18" i="3" s="1"/>
  <c r="EJ17" i="3"/>
  <c r="EJ18" i="3" s="1"/>
  <c r="EK17" i="3"/>
  <c r="EL17" i="3"/>
  <c r="EM17" i="3"/>
  <c r="EN17" i="3"/>
  <c r="EN18" i="3" s="1"/>
  <c r="EO17" i="3"/>
  <c r="EP17" i="3"/>
  <c r="EP18" i="3" s="1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F18" i="3" s="1"/>
  <c r="FG17" i="3"/>
  <c r="FH17" i="3"/>
  <c r="FH18" i="3" s="1"/>
  <c r="FI17" i="3"/>
  <c r="FJ17" i="3"/>
  <c r="FK17" i="3"/>
  <c r="FL17" i="3"/>
  <c r="FL18" i="3" s="1"/>
  <c r="FM17" i="3"/>
  <c r="FN17" i="3"/>
  <c r="FN18" i="3" s="1"/>
  <c r="FO17" i="3"/>
  <c r="FP17" i="3"/>
  <c r="FQ17" i="3"/>
  <c r="FR17" i="3"/>
  <c r="FS17" i="3"/>
  <c r="FT17" i="3"/>
  <c r="FU17" i="3"/>
  <c r="FV17" i="3"/>
  <c r="FW17" i="3"/>
  <c r="FX17" i="3"/>
  <c r="FY17" i="3"/>
  <c r="FZ17" i="3"/>
  <c r="GA17" i="3"/>
  <c r="GB17" i="3"/>
  <c r="GC17" i="3"/>
  <c r="GD17" i="3"/>
  <c r="GE17" i="3"/>
  <c r="GF17" i="3"/>
  <c r="GG17" i="3"/>
  <c r="GH17" i="3"/>
  <c r="GH18" i="3" s="1"/>
  <c r="GI17" i="3"/>
  <c r="GI18" i="3" s="1"/>
  <c r="GJ17" i="3"/>
  <c r="GK17" i="3"/>
  <c r="GL17" i="3"/>
  <c r="GM17" i="3"/>
  <c r="GN17" i="3"/>
  <c r="GO17" i="3"/>
  <c r="GP17" i="3"/>
  <c r="GQ17" i="3"/>
  <c r="GR17" i="3"/>
  <c r="GS17" i="3"/>
  <c r="GS18" i="3" s="1"/>
  <c r="GT17" i="3"/>
  <c r="GU17" i="3"/>
  <c r="GU18" i="3" s="1"/>
  <c r="GV17" i="3"/>
  <c r="GW17" i="3"/>
  <c r="GX17" i="3"/>
  <c r="GY17" i="3"/>
  <c r="GZ17" i="3"/>
  <c r="HA17" i="3"/>
  <c r="HB17" i="3"/>
  <c r="HB18" i="3" s="1"/>
  <c r="HC17" i="3"/>
  <c r="HC18" i="3" s="1"/>
  <c r="HD17" i="3"/>
  <c r="HE17" i="3"/>
  <c r="HF17" i="3"/>
  <c r="HG17" i="3"/>
  <c r="HH17" i="3"/>
  <c r="HI17" i="3"/>
  <c r="HJ17" i="3"/>
  <c r="HK17" i="3"/>
  <c r="HL17" i="3"/>
  <c r="HM17" i="3"/>
  <c r="HN17" i="3"/>
  <c r="HO17" i="3"/>
  <c r="HO18" i="3" s="1"/>
  <c r="HP17" i="3"/>
  <c r="HP18" i="3" s="1"/>
  <c r="HQ17" i="3"/>
  <c r="HR17" i="3"/>
  <c r="HS17" i="3"/>
  <c r="HT17" i="3"/>
  <c r="HU17" i="3"/>
  <c r="HV17" i="3"/>
  <c r="HW17" i="3"/>
  <c r="HX17" i="3"/>
  <c r="HY17" i="3"/>
  <c r="HZ17" i="3"/>
  <c r="IA17" i="3"/>
  <c r="IB17" i="3"/>
  <c r="IC17" i="3"/>
  <c r="ID17" i="3"/>
  <c r="ID18" i="3" s="1"/>
  <c r="IE17" i="3"/>
  <c r="IE18" i="3" s="1"/>
  <c r="IF17" i="3"/>
  <c r="IF18" i="3" s="1"/>
  <c r="IG17" i="3"/>
  <c r="IH17" i="3"/>
  <c r="IH18" i="3" s="1"/>
  <c r="II17" i="3"/>
  <c r="IJ17" i="3"/>
  <c r="IK17" i="3"/>
  <c r="IL17" i="3"/>
  <c r="IM17" i="3"/>
  <c r="IN17" i="3"/>
  <c r="IO17" i="3"/>
  <c r="IP17" i="3"/>
  <c r="IQ17" i="3"/>
  <c r="IR17" i="3"/>
  <c r="IS17" i="3"/>
  <c r="IT17" i="3"/>
  <c r="IU17" i="3"/>
  <c r="IV17" i="3"/>
  <c r="IW17" i="3"/>
  <c r="IX17" i="3"/>
  <c r="IY17" i="3"/>
  <c r="IZ17" i="3"/>
  <c r="JA17" i="3"/>
  <c r="JB17" i="3"/>
  <c r="JC17" i="3"/>
  <c r="JD17" i="3"/>
  <c r="JE17" i="3"/>
  <c r="JF17" i="3"/>
  <c r="JG17" i="3"/>
  <c r="JH17" i="3"/>
  <c r="JI17" i="3"/>
  <c r="JJ17" i="3"/>
  <c r="JK17" i="3"/>
  <c r="JL17" i="3"/>
  <c r="JM17" i="3"/>
  <c r="JN17" i="3"/>
  <c r="JO17" i="3"/>
  <c r="JP17" i="3"/>
  <c r="JQ17" i="3"/>
  <c r="JR17" i="3"/>
  <c r="JS17" i="3"/>
  <c r="JT17" i="3"/>
  <c r="JU17" i="3"/>
  <c r="JV17" i="3"/>
  <c r="JW17" i="3"/>
  <c r="JX17" i="3"/>
  <c r="JY17" i="3"/>
  <c r="JZ17" i="3"/>
  <c r="KA17" i="3"/>
  <c r="KB17" i="3"/>
  <c r="KB18" i="3" s="1"/>
  <c r="KC17" i="3"/>
  <c r="KD17" i="3"/>
  <c r="KD18" i="3" s="1"/>
  <c r="KE17" i="3"/>
  <c r="KF17" i="3"/>
  <c r="KG17" i="3"/>
  <c r="KH17" i="3"/>
  <c r="KI17" i="3"/>
  <c r="KJ17" i="3"/>
  <c r="KK17" i="3"/>
  <c r="KL17" i="3"/>
  <c r="KM17" i="3"/>
  <c r="KN17" i="3"/>
  <c r="KO17" i="3"/>
  <c r="KP17" i="3"/>
  <c r="KQ17" i="3"/>
  <c r="KR17" i="3"/>
  <c r="KS17" i="3"/>
  <c r="KT17" i="3"/>
  <c r="KU17" i="3"/>
  <c r="KV17" i="3"/>
  <c r="KW17" i="3"/>
  <c r="KX17" i="3"/>
  <c r="KY17" i="3"/>
  <c r="KZ17" i="3"/>
  <c r="LA17" i="3"/>
  <c r="LB17" i="3"/>
  <c r="LC17" i="3"/>
  <c r="LC18" i="3" s="1"/>
  <c r="LD17" i="3"/>
  <c r="LE17" i="3"/>
  <c r="LE18" i="3" s="1"/>
  <c r="LF17" i="3"/>
  <c r="LG17" i="3"/>
  <c r="LH17" i="3"/>
  <c r="LI17" i="3"/>
  <c r="LJ17" i="3"/>
  <c r="LK17" i="3"/>
  <c r="LL17" i="3"/>
  <c r="LM17" i="3"/>
  <c r="LN17" i="3"/>
  <c r="LO17" i="3"/>
  <c r="LP17" i="3"/>
  <c r="LQ17" i="3"/>
  <c r="LR17" i="3"/>
  <c r="LS17" i="3"/>
  <c r="LT17" i="3"/>
  <c r="LU17" i="3"/>
  <c r="LV17" i="3"/>
  <c r="LW17" i="3"/>
  <c r="LX17" i="3"/>
  <c r="LY17" i="3"/>
  <c r="LZ17" i="3"/>
  <c r="MA17" i="3"/>
  <c r="MA18" i="3" s="1"/>
  <c r="MB17" i="3"/>
  <c r="MC17" i="3"/>
  <c r="MC18" i="3" s="1"/>
  <c r="MD17" i="3"/>
  <c r="ME17" i="3"/>
  <c r="MF17" i="3"/>
  <c r="MG17" i="3"/>
  <c r="MH17" i="3"/>
  <c r="MI17" i="3"/>
  <c r="MJ17" i="3"/>
  <c r="MK17" i="3"/>
  <c r="ML17" i="3"/>
  <c r="MM17" i="3"/>
  <c r="MN17" i="3"/>
  <c r="MO17" i="3"/>
  <c r="MP17" i="3"/>
  <c r="MQ17" i="3"/>
  <c r="MR17" i="3"/>
  <c r="MS17" i="3"/>
  <c r="MT17" i="3"/>
  <c r="MU17" i="3"/>
  <c r="MV17" i="3"/>
  <c r="MW17" i="3"/>
  <c r="MX17" i="3"/>
  <c r="MY17" i="3"/>
  <c r="MZ17" i="3"/>
  <c r="NA17" i="3"/>
  <c r="NB17" i="3"/>
  <c r="NB18" i="3" s="1"/>
  <c r="NC17" i="3"/>
  <c r="ND17" i="3"/>
  <c r="ND18" i="3" s="1"/>
  <c r="NE17" i="3"/>
  <c r="NF17" i="3"/>
  <c r="NG17" i="3"/>
  <c r="NH17" i="3"/>
  <c r="NI17" i="3"/>
  <c r="NJ17" i="3"/>
  <c r="K18" i="3"/>
  <c r="L18" i="3"/>
  <c r="U18" i="3"/>
  <c r="C17" i="3"/>
  <c r="E17" i="2"/>
  <c r="E18" i="2" s="1"/>
  <c r="F17" i="2"/>
  <c r="F18" i="2" s="1"/>
  <c r="G17" i="2"/>
  <c r="G18" i="2" s="1"/>
  <c r="H17" i="2"/>
  <c r="I17" i="2"/>
  <c r="J17" i="2"/>
  <c r="J18" i="2" s="1"/>
  <c r="K17" i="2"/>
  <c r="K18" i="2" s="1"/>
  <c r="L17" i="2"/>
  <c r="M17" i="2"/>
  <c r="N17" i="2"/>
  <c r="O17" i="2"/>
  <c r="P17" i="2"/>
  <c r="P18" i="2" s="1"/>
  <c r="Q17" i="2"/>
  <c r="Q18" i="2" s="1"/>
  <c r="R17" i="2"/>
  <c r="S17" i="2"/>
  <c r="T17" i="2"/>
  <c r="U17" i="2"/>
  <c r="V17" i="2"/>
  <c r="W17" i="2"/>
  <c r="W18" i="2" s="1"/>
  <c r="X17" i="2"/>
  <c r="Y17" i="2"/>
  <c r="Y18" i="2" s="1"/>
  <c r="Z17" i="2"/>
  <c r="Z18" i="2" s="1"/>
  <c r="AA17" i="2"/>
  <c r="AA18" i="2" s="1"/>
  <c r="AB17" i="2"/>
  <c r="AC17" i="2"/>
  <c r="AD17" i="2"/>
  <c r="AE17" i="2"/>
  <c r="AF17" i="2"/>
  <c r="AG17" i="2"/>
  <c r="AG18" i="2" s="1"/>
  <c r="AH17" i="2"/>
  <c r="AI17" i="2"/>
  <c r="AI18" i="2" s="1"/>
  <c r="AJ17" i="2"/>
  <c r="AJ18" i="2" s="1"/>
  <c r="AK17" i="2"/>
  <c r="AK18" i="2" s="1"/>
  <c r="AL17" i="2"/>
  <c r="AM17" i="2"/>
  <c r="AN17" i="2"/>
  <c r="AO17" i="2"/>
  <c r="AP17" i="2"/>
  <c r="AQ17" i="2"/>
  <c r="AR17" i="2"/>
  <c r="AS17" i="2"/>
  <c r="AS18" i="2" s="1"/>
  <c r="AT17" i="2"/>
  <c r="AT18" i="2" s="1"/>
  <c r="AU17" i="2"/>
  <c r="AV17" i="2"/>
  <c r="AW17" i="2"/>
  <c r="AX17" i="2"/>
  <c r="AY17" i="2"/>
  <c r="AZ17" i="2"/>
  <c r="BA17" i="2"/>
  <c r="BB17" i="2"/>
  <c r="BC17" i="2"/>
  <c r="BD17" i="2"/>
  <c r="BE17" i="2"/>
  <c r="BE18" i="2" s="1"/>
  <c r="BF17" i="2"/>
  <c r="BG17" i="2"/>
  <c r="BG18" i="2" s="1"/>
  <c r="BH17" i="2"/>
  <c r="BI17" i="2"/>
  <c r="BJ17" i="2"/>
  <c r="BK17" i="2"/>
  <c r="BK18" i="2" s="1"/>
  <c r="BL17" i="2"/>
  <c r="BM17" i="2"/>
  <c r="BM18" i="2" s="1"/>
  <c r="BN17" i="2"/>
  <c r="BO17" i="2"/>
  <c r="BP17" i="2"/>
  <c r="BQ17" i="2"/>
  <c r="BR17" i="2"/>
  <c r="BR18" i="2" s="1"/>
  <c r="BS17" i="2"/>
  <c r="BS18" i="2" s="1"/>
  <c r="BT17" i="2"/>
  <c r="BU17" i="2"/>
  <c r="BV17" i="2"/>
  <c r="BW17" i="2"/>
  <c r="BX17" i="2"/>
  <c r="BY17" i="2"/>
  <c r="BZ17" i="2"/>
  <c r="CA17" i="2"/>
  <c r="CB17" i="2"/>
  <c r="CC17" i="2"/>
  <c r="CD17" i="2"/>
  <c r="CD18" i="2" s="1"/>
  <c r="CE17" i="2"/>
  <c r="CF17" i="2"/>
  <c r="CG17" i="2"/>
  <c r="CG18" i="2" s="1"/>
  <c r="CH17" i="2"/>
  <c r="CH18" i="2" s="1"/>
  <c r="CI17" i="2"/>
  <c r="CJ17" i="2"/>
  <c r="CK17" i="2"/>
  <c r="CL17" i="2"/>
  <c r="CL18" i="2" s="1"/>
  <c r="CM17" i="2"/>
  <c r="CN17" i="2"/>
  <c r="CN18" i="2" s="1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DB17" i="2"/>
  <c r="DC17" i="2"/>
  <c r="DD17" i="2"/>
  <c r="DE17" i="2"/>
  <c r="DF17" i="2"/>
  <c r="DG17" i="2"/>
  <c r="DH17" i="2"/>
  <c r="DH18" i="2" s="1"/>
  <c r="DI17" i="2"/>
  <c r="DI18" i="2" s="1"/>
  <c r="DJ17" i="2"/>
  <c r="DK17" i="2"/>
  <c r="DL17" i="2"/>
  <c r="DM17" i="2"/>
  <c r="DN17" i="2"/>
  <c r="DO17" i="2"/>
  <c r="DP17" i="2"/>
  <c r="DQ17" i="2"/>
  <c r="DR17" i="2"/>
  <c r="DS17" i="2"/>
  <c r="DT17" i="2"/>
  <c r="DU17" i="2"/>
  <c r="DV17" i="2"/>
  <c r="DW17" i="2"/>
  <c r="DX17" i="2"/>
  <c r="DY17" i="2"/>
  <c r="DZ17" i="2"/>
  <c r="EA17" i="2"/>
  <c r="EB17" i="2"/>
  <c r="EC17" i="2"/>
  <c r="ED17" i="2"/>
  <c r="EE17" i="2"/>
  <c r="EF17" i="2"/>
  <c r="EG17" i="2"/>
  <c r="EH17" i="2"/>
  <c r="EI17" i="2"/>
  <c r="EJ17" i="2"/>
  <c r="EK17" i="2"/>
  <c r="EL17" i="2"/>
  <c r="EM17" i="2"/>
  <c r="EN17" i="2"/>
  <c r="EO17" i="2"/>
  <c r="EP17" i="2"/>
  <c r="EQ17" i="2"/>
  <c r="EQ18" i="2" s="1"/>
  <c r="ER17" i="2"/>
  <c r="ES17" i="2"/>
  <c r="ES18" i="2" s="1"/>
  <c r="ET17" i="2"/>
  <c r="EU17" i="2"/>
  <c r="EV17" i="2"/>
  <c r="EW17" i="2"/>
  <c r="EX17" i="2"/>
  <c r="EY17" i="2"/>
  <c r="EZ17" i="2"/>
  <c r="FA17" i="2"/>
  <c r="FB17" i="2"/>
  <c r="FC17" i="2"/>
  <c r="FD17" i="2"/>
  <c r="FE17" i="2"/>
  <c r="FF17" i="2"/>
  <c r="FG17" i="2"/>
  <c r="FG18" i="2" s="1"/>
  <c r="FH17" i="2"/>
  <c r="FH18" i="2" s="1"/>
  <c r="FI17" i="2"/>
  <c r="FJ17" i="2"/>
  <c r="FK17" i="2"/>
  <c r="FL17" i="2"/>
  <c r="FL18" i="2" s="1"/>
  <c r="FM17" i="2"/>
  <c r="FN17" i="2"/>
  <c r="FN18" i="2" s="1"/>
  <c r="FO17" i="2"/>
  <c r="FP17" i="2"/>
  <c r="FQ17" i="2"/>
  <c r="FR17" i="2"/>
  <c r="FR18" i="2" s="1"/>
  <c r="FS17" i="2"/>
  <c r="FT17" i="2"/>
  <c r="FT18" i="2" s="1"/>
  <c r="FU17" i="2"/>
  <c r="FV17" i="2"/>
  <c r="FW17" i="2"/>
  <c r="FX17" i="2"/>
  <c r="FY17" i="2"/>
  <c r="FY18" i="2" s="1"/>
  <c r="FZ17" i="2"/>
  <c r="FZ18" i="2" s="1"/>
  <c r="GA17" i="2"/>
  <c r="GB17" i="2"/>
  <c r="GC17" i="2"/>
  <c r="GD17" i="2"/>
  <c r="GE17" i="2"/>
  <c r="GF17" i="2"/>
  <c r="GG17" i="2"/>
  <c r="GH17" i="2"/>
  <c r="GI17" i="2"/>
  <c r="GJ17" i="2"/>
  <c r="GK17" i="2"/>
  <c r="GL17" i="2"/>
  <c r="GM17" i="2"/>
  <c r="GN17" i="2"/>
  <c r="GN18" i="2" s="1"/>
  <c r="GO17" i="2"/>
  <c r="GO18" i="2" s="1"/>
  <c r="GP17" i="2"/>
  <c r="GQ17" i="2"/>
  <c r="GR17" i="2"/>
  <c r="GS17" i="2"/>
  <c r="GT17" i="2"/>
  <c r="GU17" i="2"/>
  <c r="GV17" i="2"/>
  <c r="GW17" i="2"/>
  <c r="GW18" i="2" s="1"/>
  <c r="GX17" i="2"/>
  <c r="GX18" i="2" s="1"/>
  <c r="GY17" i="2"/>
  <c r="GZ17" i="2"/>
  <c r="HA17" i="2"/>
  <c r="HB17" i="2"/>
  <c r="HC17" i="2"/>
  <c r="HD17" i="2"/>
  <c r="HE17" i="2"/>
  <c r="HF17" i="2"/>
  <c r="HG17" i="2"/>
  <c r="HH17" i="2"/>
  <c r="HI17" i="2"/>
  <c r="HJ17" i="2"/>
  <c r="HK17" i="2"/>
  <c r="HL17" i="2"/>
  <c r="HM17" i="2"/>
  <c r="HN17" i="2"/>
  <c r="HO17" i="2"/>
  <c r="HP17" i="2"/>
  <c r="HQ17" i="2"/>
  <c r="HR17" i="2"/>
  <c r="HS17" i="2"/>
  <c r="HT17" i="2"/>
  <c r="HU17" i="2"/>
  <c r="HV17" i="2"/>
  <c r="HW17" i="2"/>
  <c r="HW18" i="2" s="1"/>
  <c r="HX17" i="2"/>
  <c r="HY17" i="2"/>
  <c r="HY18" i="2" s="1"/>
  <c r="HZ17" i="2"/>
  <c r="IA17" i="2"/>
  <c r="IB17" i="2"/>
  <c r="IC17" i="2"/>
  <c r="ID17" i="2"/>
  <c r="ID18" i="2" s="1"/>
  <c r="IE17" i="2"/>
  <c r="IE18" i="2" s="1"/>
  <c r="IF17" i="2"/>
  <c r="IF18" i="2" s="1"/>
  <c r="IG17" i="2"/>
  <c r="IH17" i="2"/>
  <c r="IH18" i="2" s="1"/>
  <c r="II17" i="2"/>
  <c r="IJ17" i="2"/>
  <c r="IK17" i="2"/>
  <c r="IL17" i="2"/>
  <c r="IM17" i="2"/>
  <c r="IN17" i="2"/>
  <c r="IO17" i="2"/>
  <c r="IP17" i="2"/>
  <c r="IQ17" i="2"/>
  <c r="IR17" i="2"/>
  <c r="IS17" i="2"/>
  <c r="IS18" i="2" s="1"/>
  <c r="IT17" i="2"/>
  <c r="IT18" i="2" s="1"/>
  <c r="IU17" i="2"/>
  <c r="IV17" i="2"/>
  <c r="IW17" i="2"/>
  <c r="IX17" i="2"/>
  <c r="IY17" i="2"/>
  <c r="IZ17" i="2"/>
  <c r="JA17" i="2"/>
  <c r="JB17" i="2"/>
  <c r="JC17" i="2"/>
  <c r="JD17" i="2"/>
  <c r="JE17" i="2"/>
  <c r="JF17" i="2"/>
  <c r="JG17" i="2"/>
  <c r="JH17" i="2"/>
  <c r="JI17" i="2"/>
  <c r="JJ17" i="2"/>
  <c r="JK17" i="2"/>
  <c r="JL17" i="2"/>
  <c r="JM17" i="2"/>
  <c r="JN17" i="2"/>
  <c r="JO17" i="2"/>
  <c r="JP17" i="2"/>
  <c r="JP18" i="2" s="1"/>
  <c r="JQ17" i="2"/>
  <c r="JR17" i="2"/>
  <c r="JR18" i="2" s="1"/>
  <c r="JS17" i="2"/>
  <c r="JT17" i="2"/>
  <c r="JU17" i="2"/>
  <c r="JV17" i="2"/>
  <c r="JW17" i="2"/>
  <c r="JX17" i="2"/>
  <c r="JY17" i="2"/>
  <c r="JZ17" i="2"/>
  <c r="KA17" i="2"/>
  <c r="KB17" i="2"/>
  <c r="KC17" i="2"/>
  <c r="KD17" i="2"/>
  <c r="KE17" i="2"/>
  <c r="KF17" i="2"/>
  <c r="KG17" i="2"/>
  <c r="KH17" i="2"/>
  <c r="KI17" i="2"/>
  <c r="KJ17" i="2"/>
  <c r="KK17" i="2"/>
  <c r="KL17" i="2"/>
  <c r="KM17" i="2"/>
  <c r="KN17" i="2"/>
  <c r="KO17" i="2"/>
  <c r="KP17" i="2"/>
  <c r="KQ17" i="2"/>
  <c r="KR17" i="2"/>
  <c r="KS17" i="2"/>
  <c r="KT17" i="2"/>
  <c r="KU17" i="2"/>
  <c r="KV17" i="2"/>
  <c r="KW17" i="2"/>
  <c r="KW18" i="2" s="1"/>
  <c r="KX17" i="2"/>
  <c r="KY17" i="2"/>
  <c r="KY18" i="2" s="1"/>
  <c r="KZ17" i="2"/>
  <c r="LA17" i="2"/>
  <c r="LA18" i="2" s="1"/>
  <c r="LB17" i="2"/>
  <c r="LB18" i="2" s="1"/>
  <c r="LC17" i="2"/>
  <c r="LD17" i="2"/>
  <c r="LE17" i="2"/>
  <c r="N18" i="2"/>
  <c r="C17" i="2"/>
  <c r="C18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20" i="4" l="1"/>
  <c r="D28" i="5"/>
  <c r="D27" i="5"/>
  <c r="D22" i="4"/>
  <c r="D21" i="4"/>
  <c r="D22" i="3"/>
  <c r="D21" i="3"/>
  <c r="D23" i="3"/>
  <c r="D56" i="1"/>
  <c r="D39" i="3"/>
  <c r="D22" i="2"/>
  <c r="D36" i="5"/>
  <c r="D44" i="5"/>
  <c r="D39" i="5"/>
  <c r="D32" i="5"/>
  <c r="D43" i="5"/>
  <c r="D30" i="5"/>
  <c r="D38" i="5"/>
  <c r="D35" i="5"/>
  <c r="D42" i="5"/>
  <c r="D32" i="4"/>
  <c r="D24" i="4"/>
  <c r="D33" i="4"/>
  <c r="D28" i="4"/>
  <c r="D25" i="4"/>
  <c r="D34" i="4"/>
  <c r="D37" i="4"/>
  <c r="D36" i="4"/>
  <c r="D38" i="4"/>
  <c r="D30" i="4"/>
  <c r="D29" i="4"/>
  <c r="D26" i="4"/>
  <c r="D35" i="3"/>
  <c r="D37" i="3"/>
  <c r="D34" i="3"/>
  <c r="D38" i="3"/>
  <c r="D29" i="3"/>
  <c r="D30" i="3"/>
  <c r="D27" i="3"/>
  <c r="D33" i="3"/>
  <c r="D31" i="3"/>
  <c r="D26" i="3"/>
  <c r="D31" i="2"/>
  <c r="D39" i="2"/>
  <c r="D29" i="2"/>
  <c r="D30" i="2"/>
  <c r="D26" i="2"/>
  <c r="D34" i="2"/>
  <c r="D25" i="2"/>
  <c r="D37" i="2"/>
  <c r="D27" i="2"/>
  <c r="D35" i="2"/>
  <c r="D23" i="2"/>
  <c r="D38" i="2"/>
  <c r="D33" i="2"/>
  <c r="D21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  <c r="DG17" i="3"/>
  <c r="D25" i="3" s="1"/>
  <c r="DE22" i="5"/>
  <c r="D31" i="5" s="1"/>
  <c r="LR22" i="5"/>
  <c r="D34" i="5" s="1"/>
  <c r="QY22" i="5"/>
  <c r="D40" i="5" s="1"/>
  <c r="D26" i="5"/>
</calcChain>
</file>

<file path=xl/sharedStrings.xml><?xml version="1.0" encoding="utf-8"?>
<sst xmlns="http://schemas.openxmlformats.org/spreadsheetml/2006/main" count="4058" uniqueCount="3211">
  <si>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</si>
  <si>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</si>
  <si>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</si>
  <si>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</si>
  <si>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</si>
  <si>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</si>
  <si>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</si>
  <si>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</si>
  <si>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</si>
  <si>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</si>
  <si>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</si>
  <si>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</si>
  <si>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</si>
  <si>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</si>
  <si>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</si>
  <si>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</si>
  <si>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</si>
  <si>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</si>
  <si>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</si>
  <si>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</si>
  <si>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</si>
  <si>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</si>
  <si>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</si>
  <si>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</si>
  <si>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</si>
  <si>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</si>
  <si>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</si>
  <si>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</si>
  <si>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</si>
  <si>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</si>
  <si>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</si>
  <si>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</si>
  <si>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</si>
  <si>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</si>
  <si>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</si>
  <si>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</si>
  <si>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</si>
  <si>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</si>
  <si>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</si>
  <si>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</si>
  <si>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</si>
  <si>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</si>
  <si>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</si>
  <si>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</si>
  <si>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</si>
  <si>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</si>
  <si>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</si>
  <si>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</si>
  <si>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</si>
  <si>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</si>
  <si>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</si>
  <si>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</si>
  <si>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</si>
  <si>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</si>
  <si>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</si>
  <si>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</si>
  <si>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</si>
  <si>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</si>
  <si>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</si>
  <si>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</si>
  <si>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</si>
  <si>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</si>
  <si>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</si>
  <si>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</si>
  <si>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</si>
  <si>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</si>
  <si>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</si>
  <si>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</si>
  <si>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</si>
  <si>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</si>
  <si>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</si>
  <si>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</si>
  <si>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</si>
  <si>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</si>
  <si>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</si>
  <si>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</si>
  <si>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</si>
  <si>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</si>
  <si>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</si>
  <si>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</si>
  <si>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</si>
  <si>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</si>
  <si>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</si>
  <si>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</si>
  <si>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</si>
  <si>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</si>
  <si>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</si>
  <si>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</si>
  <si>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</si>
  <si>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</si>
  <si>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</si>
  <si>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</si>
  <si>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</si>
  <si>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</si>
  <si>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</si>
  <si>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</si>
  <si>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</si>
  <si>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</si>
  <si>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</si>
  <si>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</si>
  <si>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</si>
  <si>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</si>
  <si>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</si>
  <si>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</si>
  <si>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</si>
  <si>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</si>
  <si>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</si>
  <si>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</si>
  <si>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</si>
  <si>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</si>
  <si>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</si>
  <si>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</si>
  <si>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</si>
  <si>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</si>
  <si>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</si>
  <si>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</si>
  <si>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</si>
  <si>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</si>
  <si>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</si>
  <si>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</si>
  <si>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</si>
  <si>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</si>
  <si>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</si>
  <si>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</si>
  <si>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</si>
  <si>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</si>
  <si>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</si>
  <si>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</si>
  <si>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</si>
  <si>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</si>
  <si>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</si>
  <si>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</si>
  <si>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</si>
  <si>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</si>
  <si>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</si>
  <si>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</si>
  <si>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</si>
  <si>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</si>
  <si>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</si>
  <si>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</si>
  <si>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</si>
  <si>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</si>
  <si>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</si>
  <si>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</si>
  <si>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</si>
  <si>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</si>
  <si>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</si>
  <si>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</si>
  <si>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</si>
  <si>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</si>
  <si>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</si>
  <si>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</si>
  <si>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</si>
  <si>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</si>
  <si>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</si>
  <si>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</si>
  <si>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</si>
  <si>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</si>
  <si>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</si>
  <si>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</si>
  <si>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</si>
  <si>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</si>
  <si>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</si>
  <si>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</si>
  <si>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</si>
  <si>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</si>
  <si>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</si>
  <si>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</si>
  <si>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</si>
  <si>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</si>
  <si>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</si>
  <si>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</si>
  <si>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</si>
  <si>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</si>
  <si>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</si>
  <si>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</si>
  <si>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</si>
  <si>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</si>
  <si>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</si>
  <si>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</si>
  <si>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</si>
  <si>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</si>
  <si>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</si>
  <si>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</si>
  <si>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</si>
  <si>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</si>
  <si>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</si>
  <si>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</si>
  <si>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</si>
  <si>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</si>
  <si>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</si>
  <si>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</si>
  <si>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</si>
  <si>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</si>
  <si>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</si>
  <si>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</si>
  <si>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</si>
  <si>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</si>
  <si>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</si>
  <si>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</si>
  <si>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</si>
  <si>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</si>
  <si>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</si>
  <si>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</si>
  <si>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</si>
  <si>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</si>
  <si>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</si>
  <si>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</si>
  <si>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</si>
  <si>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</si>
  <si>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</si>
  <si>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</si>
  <si>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</si>
  <si>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</si>
  <si>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</si>
  <si>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</si>
  <si>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</si>
  <si>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</si>
  <si>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</si>
  <si>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</si>
  <si>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</si>
  <si>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</si>
  <si>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</si>
  <si>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</si>
  <si>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</si>
  <si>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</si>
  <si>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</si>
  <si>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</si>
  <si>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</si>
  <si>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</si>
  <si>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</si>
  <si>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</si>
  <si>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</si>
  <si>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</si>
  <si>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</si>
  <si>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</si>
  <si>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</si>
  <si>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</si>
  <si>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</si>
  <si>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</si>
  <si>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</si>
  <si>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</si>
  <si>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</si>
  <si>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</si>
  <si>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</si>
  <si>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</si>
  <si>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</si>
  <si>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</si>
  <si>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</si>
  <si>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</si>
  <si>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</si>
  <si>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</si>
  <si>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</si>
  <si>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</si>
  <si>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</si>
  <si>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</si>
  <si>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</si>
  <si>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</si>
  <si>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</si>
  <si>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</si>
  <si>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</si>
  <si>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</si>
  <si>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</si>
  <si>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</si>
  <si>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</si>
  <si>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</si>
  <si>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</si>
  <si>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</si>
  <si>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</si>
  <si>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</si>
  <si>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</si>
  <si>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</si>
  <si>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</si>
  <si>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</si>
  <si>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</si>
  <si>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</si>
  <si>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</si>
  <si>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</si>
  <si>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</si>
  <si>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</si>
  <si>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</si>
  <si>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</si>
  <si>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</si>
  <si>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</si>
  <si>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</si>
  <si>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</si>
  <si>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</si>
  <si>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</si>
  <si>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</si>
  <si>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</si>
  <si>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</si>
  <si>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</si>
  <si>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</si>
  <si>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</si>
  <si>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</si>
  <si>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</si>
  <si>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</si>
  <si>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</si>
  <si>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</si>
  <si>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</si>
  <si>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</si>
  <si>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</si>
  <si>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</si>
  <si>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</si>
  <si>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</si>
  <si>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</si>
  <si>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</si>
  <si>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</si>
  <si>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</si>
  <si>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</si>
  <si>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</si>
  <si>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</si>
  <si>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</si>
  <si>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</si>
  <si>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</si>
  <si>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</si>
  <si>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</si>
  <si>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</si>
  <si>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</si>
  <si>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</si>
  <si>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</si>
  <si>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</si>
  <si>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</si>
  <si>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</si>
  <si>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</si>
  <si>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</si>
  <si>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</si>
  <si>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</si>
  <si>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</si>
  <si>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</si>
  <si>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</si>
  <si>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</si>
  <si>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</si>
  <si>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</si>
  <si>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</si>
  <si>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</si>
  <si>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</si>
  <si>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</si>
  <si>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</si>
  <si>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</si>
  <si>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</si>
  <si>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</si>
  <si>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</si>
  <si>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</si>
  <si>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</si>
  <si>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</si>
  <si>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</si>
  <si>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</si>
  <si>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</si>
  <si>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</si>
  <si>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</si>
  <si>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</si>
  <si>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</si>
  <si>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</si>
  <si>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</si>
  <si>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</si>
  <si>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</si>
  <si>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</si>
  <si>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</si>
  <si>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</si>
  <si>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</si>
  <si>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</si>
  <si>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</si>
  <si>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</si>
  <si>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</si>
  <si>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</si>
  <si>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</si>
  <si>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</si>
  <si>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</si>
  <si>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</si>
  <si>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</si>
  <si>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</si>
  <si>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</si>
  <si>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</si>
  <si>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</si>
  <si>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</si>
  <si>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</si>
  <si>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</si>
  <si>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</si>
  <si>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</si>
  <si>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</si>
  <si>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</si>
  <si>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</si>
  <si>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</si>
  <si>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</si>
  <si>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</si>
  <si>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</si>
  <si>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</si>
  <si>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</si>
  <si>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</si>
  <si>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</si>
  <si>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</si>
  <si>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</si>
  <si>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</si>
  <si>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</si>
  <si>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</si>
  <si>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</si>
  <si>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</si>
  <si>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</si>
  <si>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</si>
  <si>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</si>
  <si>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</si>
  <si>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</si>
  <si>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</si>
  <si>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</si>
  <si>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</si>
  <si>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</si>
  <si>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</si>
  <si>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</si>
  <si>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</si>
  <si>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</si>
  <si>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</si>
  <si>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</si>
  <si>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</si>
  <si>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</si>
  <si>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</si>
  <si>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</si>
  <si>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</si>
  <si>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</si>
  <si>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</si>
  <si>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</si>
  <si>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</si>
  <si>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</si>
  <si>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</si>
  <si>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</si>
  <si>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</si>
  <si>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</si>
  <si>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</si>
  <si>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</si>
  <si>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</si>
  <si>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</si>
  <si>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</si>
  <si>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</si>
  <si>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</si>
  <si>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</si>
  <si>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</si>
  <si>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</si>
  <si>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</si>
  <si>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</si>
  <si>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</si>
  <si>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</si>
  <si>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</si>
  <si>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</si>
  <si>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</si>
  <si>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</si>
  <si>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</si>
  <si>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</si>
  <si>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</si>
  <si>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</si>
  <si>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</si>
  <si>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</si>
  <si>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</si>
  <si>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</si>
  <si>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</si>
  <si>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</si>
  <si>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</si>
  <si>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</si>
  <si>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</si>
  <si>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</si>
  <si>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</si>
  <si>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</si>
  <si>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</si>
  <si>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</si>
  <si>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</si>
  <si>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</si>
  <si>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</si>
  <si>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</si>
  <si>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</si>
  <si>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</si>
  <si>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</si>
  <si>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</si>
  <si>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</si>
  <si>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</si>
  <si>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</si>
  <si>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</si>
  <si>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</si>
  <si>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</si>
  <si>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</si>
  <si>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</si>
  <si>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</si>
  <si>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</si>
  <si>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</si>
  <si>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</si>
  <si>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</si>
  <si>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</si>
  <si>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</si>
  <si>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</si>
  <si>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</si>
  <si>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</si>
  <si>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</si>
  <si>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</si>
  <si>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</si>
  <si>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</si>
  <si>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</si>
  <si>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</si>
  <si>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</si>
  <si>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</si>
  <si>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</si>
  <si>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</si>
  <si>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</si>
  <si>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</si>
  <si>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</si>
  <si>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</si>
  <si>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</si>
  <si>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</si>
  <si>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</si>
  <si>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</si>
  <si>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</si>
  <si>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</si>
  <si>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</si>
  <si>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</si>
  <si>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</si>
  <si>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</si>
  <si>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</si>
  <si>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</si>
  <si>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</si>
  <si>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</si>
  <si>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</si>
  <si>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</si>
  <si>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</si>
  <si>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</si>
  <si>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</si>
  <si>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</si>
  <si>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</si>
  <si>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</si>
  <si>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</si>
  <si>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</si>
  <si>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</si>
  <si>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</si>
  <si>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</si>
  <si>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</si>
  <si>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</si>
  <si>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</si>
  <si>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</si>
  <si>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</si>
  <si>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</si>
  <si>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</si>
  <si>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</si>
  <si>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</si>
  <si>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</si>
  <si>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</si>
  <si>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</si>
  <si>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</si>
  <si>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</si>
  <si>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</si>
  <si>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</si>
  <si>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</si>
  <si>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</si>
  <si>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</si>
  <si>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</si>
  <si>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</si>
  <si>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</si>
  <si>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</si>
  <si>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</si>
  <si>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</si>
  <si>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</si>
  <si>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</si>
  <si>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</si>
  <si>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</si>
  <si>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</si>
  <si>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</si>
  <si>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</si>
  <si>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</si>
  <si>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</si>
  <si>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</si>
  <si>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</si>
  <si>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</si>
  <si>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</si>
  <si>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</si>
  <si>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</si>
  <si>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</si>
  <si>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</si>
  <si>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</si>
  <si>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</si>
  <si>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</si>
  <si>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</si>
  <si>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</si>
  <si>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</si>
  <si>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</si>
  <si>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</si>
  <si>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</si>
  <si>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</si>
  <si>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</si>
  <si>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</si>
  <si>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</si>
  <si>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</si>
  <si>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</si>
  <si>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</si>
  <si>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</si>
  <si>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</si>
  <si>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</si>
  <si>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</si>
  <si>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</si>
  <si>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</si>
  <si>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</si>
  <si>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</si>
  <si>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</si>
  <si>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</si>
  <si>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</si>
  <si>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</si>
  <si>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</si>
  <si>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</si>
  <si>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</si>
  <si>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</si>
  <si>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</si>
  <si>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</si>
  <si>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</si>
  <si>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</si>
  <si>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</si>
  <si>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</si>
  <si>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</si>
  <si>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</si>
  <si>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</si>
  <si>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</si>
  <si>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</si>
  <si>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</si>
  <si>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</si>
  <si>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</si>
  <si>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</si>
  <si>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</si>
  <si>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</si>
  <si>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</si>
  <si>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</si>
  <si>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</si>
  <si>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</si>
  <si>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</si>
  <si>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</si>
  <si>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</si>
  <si>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</si>
  <si>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</si>
  <si>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</si>
  <si>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</si>
  <si>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</si>
  <si>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</si>
  <si>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</si>
  <si>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</si>
  <si>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</si>
  <si>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</si>
  <si>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</si>
  <si>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</si>
  <si>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</si>
  <si>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</si>
  <si>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</si>
  <si>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</si>
  <si>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</si>
  <si>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</si>
  <si>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</si>
  <si>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</si>
  <si>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</si>
  <si>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</si>
  <si>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</si>
  <si>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</si>
  <si>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</si>
  <si>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</si>
  <si>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</si>
  <si>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</si>
  <si>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</si>
  <si>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</si>
  <si>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</si>
  <si>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</si>
  <si>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</si>
  <si>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</si>
  <si>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</si>
  <si>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</si>
  <si>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</si>
  <si>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</si>
  <si>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</si>
  <si>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</si>
  <si>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</si>
  <si>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</si>
  <si>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</si>
  <si>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</si>
  <si>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</si>
  <si>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</si>
  <si>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</si>
  <si>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</si>
  <si>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</si>
  <si>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</si>
  <si>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</si>
  <si>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</si>
  <si>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</si>
  <si>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</si>
  <si>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</si>
  <si>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</si>
  <si>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</si>
  <si>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</si>
  <si>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</si>
  <si>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</si>
  <si>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</si>
  <si>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</si>
  <si>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</si>
  <si>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</si>
  <si>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</si>
  <si>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</si>
  <si>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</si>
  <si>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</si>
  <si>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</si>
  <si>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</si>
  <si>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</si>
  <si>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</si>
  <si>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</si>
  <si>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</si>
  <si>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</si>
  <si>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</si>
  <si>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</si>
  <si>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</si>
  <si>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</si>
  <si>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</si>
  <si>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</si>
  <si>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</si>
  <si>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</si>
  <si>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</si>
  <si>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</si>
  <si>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</si>
  <si>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</si>
  <si>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</si>
  <si>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</si>
  <si>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</si>
  <si>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</si>
  <si>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</si>
  <si>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</si>
  <si>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</si>
  <si>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</si>
  <si>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</si>
  <si>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</si>
  <si>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</si>
  <si>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</si>
  <si>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</si>
  <si>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</si>
  <si>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</si>
  <si>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</si>
  <si>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</si>
  <si>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</si>
  <si>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</si>
  <si>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</si>
  <si>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</si>
  <si>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</si>
  <si>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</si>
  <si>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</si>
  <si>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</si>
  <si>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</si>
  <si>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</si>
  <si>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</si>
  <si>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</si>
  <si>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</si>
  <si>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</si>
  <si>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</si>
  <si>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</si>
  <si>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</si>
  <si>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</si>
  <si>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</si>
  <si>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</si>
  <si>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</si>
  <si>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</si>
  <si>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</si>
  <si>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</si>
  <si>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</si>
  <si>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</si>
  <si>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</si>
  <si>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</si>
  <si>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</si>
  <si>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</si>
  <si>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</si>
  <si>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</si>
  <si>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</si>
  <si>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</si>
  <si>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</si>
  <si>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</si>
  <si>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</si>
  <si>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</si>
  <si>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</si>
  <si>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</si>
  <si>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</si>
  <si>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</si>
  <si>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</si>
  <si>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</si>
  <si>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</si>
  <si>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</si>
  <si>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</si>
  <si>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</si>
  <si>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</si>
  <si>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</si>
  <si>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</si>
  <si>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</si>
  <si>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</si>
  <si>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</si>
  <si>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</si>
  <si>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</si>
  <si>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</si>
  <si>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</si>
  <si>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</si>
  <si>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</si>
  <si>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</si>
  <si>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</si>
  <si>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</si>
  <si>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</si>
  <si>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</si>
  <si>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</si>
  <si>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</si>
  <si>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</si>
  <si>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</si>
  <si>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</si>
  <si>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</si>
  <si>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</si>
  <si>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</si>
  <si>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</si>
  <si>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</si>
  <si>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</si>
  <si>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</si>
  <si>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</si>
  <si>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</si>
  <si>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</si>
  <si>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</si>
  <si>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</si>
  <si>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</si>
  <si>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</si>
  <si>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</si>
  <si>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</si>
  <si>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</si>
  <si>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</si>
  <si>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</si>
  <si>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</si>
  <si>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</si>
  <si>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</si>
  <si>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</si>
  <si>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</si>
  <si>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</si>
  <si>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</si>
  <si>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</si>
  <si>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</si>
  <si>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</si>
  <si>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</si>
  <si>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</si>
  <si>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</si>
  <si>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</si>
  <si>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</si>
  <si>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</si>
  <si>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</si>
  <si>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</si>
  <si>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</si>
  <si>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</si>
  <si>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</si>
  <si>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</si>
  <si>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</si>
  <si>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</si>
  <si>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</si>
  <si>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</si>
  <si>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</si>
  <si>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</si>
  <si>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</si>
  <si>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</si>
  <si>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</si>
  <si>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</si>
  <si>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</si>
  <si>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</si>
  <si>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</si>
  <si>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</si>
  <si>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</si>
  <si>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</si>
  <si>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</si>
  <si>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</si>
  <si>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</si>
  <si>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</si>
  <si>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</si>
  <si>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</si>
  <si>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</si>
  <si>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</si>
  <si>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</si>
  <si>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</si>
  <si>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</si>
  <si>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</si>
  <si>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</si>
  <si>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</si>
  <si>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</si>
  <si>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</si>
  <si>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</si>
  <si>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</si>
  <si>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</si>
  <si>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</si>
  <si>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</si>
  <si>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</si>
  <si>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</si>
  <si>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</si>
  <si>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</si>
  <si>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</si>
  <si>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</si>
  <si>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</si>
  <si>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</si>
  <si>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</si>
  <si>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</si>
  <si>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</si>
  <si>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</si>
  <si>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</si>
  <si>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</si>
  <si>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</si>
  <si>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</si>
  <si>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</si>
  <si>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</si>
  <si>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</si>
  <si>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</si>
  <si>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</si>
  <si>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</si>
  <si>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</si>
  <si>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</si>
  <si>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</si>
  <si>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</si>
  <si>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</si>
  <si>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</si>
  <si>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</si>
  <si>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</si>
  <si>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</si>
  <si>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</si>
  <si>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</si>
  <si>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</si>
  <si>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</si>
  <si>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</si>
  <si>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</si>
  <si>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</si>
  <si>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</si>
  <si>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</si>
  <si>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</si>
  <si>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</si>
  <si>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</si>
  <si>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</si>
  <si>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</si>
  <si>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</si>
  <si>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</si>
  <si>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</si>
  <si>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</si>
  <si>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</si>
  <si>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</si>
  <si>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</si>
  <si>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</si>
  <si>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</si>
  <si>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</si>
  <si>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</si>
  <si>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</si>
  <si>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</si>
  <si>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</si>
  <si>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</si>
  <si>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</si>
  <si>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</si>
  <si>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</si>
  <si>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</si>
  <si>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</si>
  <si>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</si>
  <si>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</si>
  <si>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</si>
  <si>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</si>
  <si>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</si>
  <si>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</si>
  <si>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</si>
  <si>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</si>
  <si>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</si>
  <si>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</si>
  <si>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</si>
  <si>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</si>
  <si>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</si>
  <si>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</si>
  <si>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</si>
  <si>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</si>
  <si>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</si>
  <si>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</si>
  <si>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</si>
  <si>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</si>
  <si>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</si>
  <si>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</si>
  <si>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</si>
  <si>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</si>
  <si>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</si>
  <si>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</si>
  <si>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</si>
  <si>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</si>
  <si>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</si>
  <si>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</si>
  <si>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</si>
  <si>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</si>
  <si>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</si>
  <si>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</si>
  <si>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</si>
  <si>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</si>
  <si>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</si>
  <si>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</si>
  <si>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</si>
  <si>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</si>
  <si>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</si>
  <si>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</si>
  <si>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</si>
  <si>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</si>
  <si>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</si>
  <si>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</si>
  <si>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</si>
  <si>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</si>
  <si>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</si>
  <si>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</si>
  <si>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</si>
  <si>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</si>
  <si>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</si>
  <si>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</si>
  <si>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</si>
  <si>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</si>
  <si>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</si>
  <si>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</si>
  <si>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</si>
  <si>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</si>
  <si>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</si>
  <si>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</si>
  <si>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</si>
  <si>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</si>
  <si>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</si>
  <si>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</si>
  <si>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</si>
  <si>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</si>
  <si>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</si>
  <si>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</si>
  <si>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</si>
  <si>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</si>
  <si>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</si>
  <si>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</si>
  <si>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</si>
  <si>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</si>
  <si>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</si>
  <si>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</si>
  <si>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</si>
  <si>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</si>
  <si>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</si>
  <si>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</si>
  <si>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</si>
  <si>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</si>
  <si>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</si>
  <si>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</si>
  <si>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</si>
  <si>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</si>
  <si>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</si>
  <si>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</si>
  <si>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</si>
  <si>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</si>
  <si>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</si>
  <si>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</si>
  <si>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</si>
  <si>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</si>
  <si>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</si>
  <si>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</si>
  <si>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</si>
  <si>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</si>
  <si>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</si>
  <si>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</si>
  <si>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</si>
  <si>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</si>
  <si>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</si>
  <si>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</si>
  <si>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</si>
  <si>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</si>
  <si>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</si>
  <si>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</si>
  <si>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</si>
  <si>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</si>
  <si>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</si>
  <si>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</si>
  <si>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</si>
  <si>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</si>
  <si>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</si>
  <si>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</si>
  <si>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</si>
  <si>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</si>
  <si>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</si>
  <si>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</si>
  <si>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</si>
  <si>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</si>
  <si>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</si>
  <si>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</si>
  <si>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</si>
  <si>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</si>
  <si>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</si>
  <si>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</si>
  <si>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</si>
  <si>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</si>
  <si>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</si>
  <si>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</si>
  <si>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</si>
  <si>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</si>
  <si>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</si>
  <si>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</si>
  <si>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</si>
  <si>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</si>
  <si>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</si>
  <si>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</si>
  <si>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</si>
  <si>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</si>
  <si>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</si>
  <si>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</si>
  <si>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</si>
  <si>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</si>
  <si>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</si>
  <si>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</si>
  <si>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</si>
  <si>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</si>
  <si>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</si>
  <si>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</si>
  <si>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</si>
  <si>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</si>
  <si>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</si>
  <si>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</si>
  <si>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</si>
  <si>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</si>
  <si>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</si>
  <si>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</si>
  <si>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</si>
  <si>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</si>
  <si>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</si>
  <si>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</si>
  <si>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</si>
  <si>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</si>
  <si>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</si>
  <si>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</si>
  <si>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</si>
  <si>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</si>
  <si>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</si>
  <si>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</si>
  <si>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</si>
  <si>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</si>
  <si>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</si>
  <si>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</si>
  <si>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</si>
  <si>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</si>
  <si>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</si>
  <si>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</si>
  <si>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</si>
  <si>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</si>
  <si>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</si>
  <si>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</si>
  <si>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</si>
  <si>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</si>
  <si>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</si>
  <si>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</si>
  <si>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</si>
  <si>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</si>
  <si>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</si>
  <si>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</si>
  <si>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</si>
  <si>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</si>
  <si>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</si>
  <si>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</si>
  <si>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</si>
  <si>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</si>
  <si>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</si>
  <si>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</si>
  <si>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</si>
  <si>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</si>
  <si>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</si>
  <si>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</si>
  <si>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</si>
  <si>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</si>
  <si>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</si>
  <si>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</si>
  <si>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</si>
  <si>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</si>
  <si>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</si>
  <si>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</si>
  <si>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</si>
  <si>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</si>
  <si>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</si>
  <si>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</si>
  <si>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</si>
  <si>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</si>
  <si>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</si>
  <si>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</si>
  <si>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</si>
  <si>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</si>
  <si>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</si>
  <si>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</si>
  <si>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</si>
  <si>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</si>
  <si>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</si>
  <si>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</si>
  <si>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</si>
  <si>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</si>
  <si>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</si>
  <si>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</si>
  <si>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</si>
  <si>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</si>
  <si>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</si>
  <si>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</si>
  <si>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</si>
  <si>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</si>
  <si>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</si>
  <si>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</si>
  <si>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</si>
  <si>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</si>
  <si>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</si>
  <si>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</si>
  <si>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</si>
  <si>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</si>
  <si>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</si>
  <si>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</si>
  <si>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</si>
  <si>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</si>
  <si>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</si>
  <si>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</si>
  <si>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</si>
  <si>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</si>
  <si>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</si>
  <si>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</si>
  <si>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</si>
  <si>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</si>
  <si>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</si>
  <si>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</si>
  <si>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</si>
  <si>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</si>
  <si>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</si>
  <si>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</si>
  <si>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</si>
  <si>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</si>
  <si>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</si>
  <si>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</si>
  <si>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</si>
  <si>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</si>
  <si>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</si>
  <si>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</si>
  <si>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</si>
  <si>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</si>
  <si>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</si>
  <si>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</si>
  <si>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</si>
  <si>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</si>
  <si>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</si>
  <si>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</si>
  <si>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</si>
  <si>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</si>
  <si>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</si>
  <si>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</si>
  <si>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</si>
  <si>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</si>
  <si>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</si>
  <si>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</si>
  <si>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</si>
  <si>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</si>
  <si>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</si>
  <si>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</si>
  <si>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</si>
  <si>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</si>
  <si>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</si>
  <si>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</si>
  <si>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</si>
  <si>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</si>
  <si>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</si>
  <si>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</si>
  <si>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</si>
  <si>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</si>
  <si>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</si>
  <si>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</si>
  <si>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</si>
  <si>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</si>
  <si>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</si>
  <si>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</si>
  <si>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</si>
  <si>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</si>
  <si>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</si>
  <si>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</si>
  <si>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</si>
  <si>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</si>
  <si>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</si>
  <si>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</si>
  <si>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</si>
  <si>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</si>
  <si>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</si>
  <si>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</si>
  <si>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</si>
  <si>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</si>
  <si>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</si>
  <si>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</si>
  <si>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</si>
  <si>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</si>
  <si>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</si>
  <si>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</si>
  <si>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</si>
  <si>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</si>
  <si>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</si>
  <si>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</si>
  <si>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</si>
  <si>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</si>
  <si>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</si>
  <si>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</si>
  <si>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</si>
  <si>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</si>
  <si>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</si>
  <si>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</si>
  <si>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</si>
  <si>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</si>
  <si>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</si>
  <si>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</si>
  <si>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</si>
  <si>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</si>
  <si>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</si>
  <si>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</si>
  <si>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</si>
  <si>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</si>
  <si>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</si>
  <si>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</si>
  <si>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</si>
  <si>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</si>
  <si>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</si>
  <si>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</si>
  <si>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</si>
  <si>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</si>
  <si>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</si>
  <si>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</si>
  <si>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</si>
  <si>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</si>
  <si>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</si>
  <si>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</si>
  <si>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</si>
  <si>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</si>
  <si>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</si>
  <si>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</si>
  <si>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</si>
  <si>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</si>
  <si>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</si>
  <si>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</si>
  <si>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</si>
  <si>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</si>
  <si>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</si>
  <si>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</si>
  <si>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</si>
  <si>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</si>
  <si>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</si>
  <si>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</si>
  <si>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</si>
  <si>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</si>
  <si>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</si>
  <si>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</si>
  <si>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</si>
  <si>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</si>
  <si>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</si>
  <si>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</si>
  <si>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</si>
  <si>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</si>
  <si>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</si>
  <si>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</si>
  <si>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</si>
  <si>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</si>
  <si>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</si>
  <si>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</si>
  <si>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</si>
  <si>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</si>
  <si>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</si>
  <si>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</si>
  <si>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</si>
  <si>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</si>
  <si>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</si>
  <si>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</si>
  <si>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</si>
  <si>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</si>
  <si>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</si>
  <si>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</si>
  <si>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</si>
  <si>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</si>
  <si>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</si>
  <si>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</si>
  <si>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</si>
  <si>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</si>
  <si>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</si>
  <si>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</si>
  <si>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</si>
  <si>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</si>
  <si>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</si>
  <si>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</si>
  <si>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</si>
  <si>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</si>
  <si>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</si>
  <si>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</si>
  <si>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</si>
  <si>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</si>
  <si>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</si>
  <si>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</si>
  <si>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</si>
  <si>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</si>
  <si>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</si>
  <si>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</si>
  <si>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</si>
  <si>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</si>
  <si>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</si>
  <si>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</si>
  <si>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</si>
  <si>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</si>
  <si>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</si>
  <si>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</si>
  <si>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</si>
  <si>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</si>
  <si>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</si>
  <si>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</si>
  <si>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</si>
  <si>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</si>
  <si>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</si>
  <si>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</si>
  <si>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</si>
  <si>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</si>
  <si>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</si>
  <si>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</si>
  <si>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</si>
  <si>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</si>
  <si>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</si>
  <si>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</si>
  <si>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</si>
  <si>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</si>
  <si>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</si>
  <si>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</si>
  <si>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</si>
  <si>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</si>
  <si>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</si>
  <si>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</si>
  <si>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</si>
  <si>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</si>
  <si>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</si>
  <si>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</si>
  <si>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</si>
  <si>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</si>
  <si>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</si>
  <si>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</si>
  <si>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</si>
  <si>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</si>
  <si>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</si>
  <si>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</si>
  <si>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</si>
  <si>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</si>
  <si>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</si>
  <si>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</si>
  <si>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</si>
  <si>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</si>
  <si>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</si>
  <si>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</si>
  <si>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</si>
  <si>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</si>
  <si>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</si>
  <si>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</si>
  <si>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</si>
  <si>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</si>
  <si>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</si>
  <si>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</si>
  <si>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</si>
  <si>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</si>
  <si>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</si>
  <si>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</si>
  <si>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</si>
  <si>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</si>
  <si>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</si>
  <si>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</si>
  <si>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</si>
  <si>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</si>
  <si>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</si>
  <si>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</si>
  <si>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</si>
  <si>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</si>
  <si>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</si>
  <si>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</si>
  <si>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</si>
  <si>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</si>
  <si>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</si>
  <si>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</si>
  <si>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</si>
  <si>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</si>
  <si>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</si>
  <si>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</si>
  <si>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</si>
  <si>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</si>
  <si>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</si>
  <si>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</si>
  <si>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</si>
  <si>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</si>
  <si>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</si>
  <si>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</si>
  <si>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</si>
  <si>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</si>
  <si>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</si>
  <si>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</si>
  <si>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</si>
  <si>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</si>
  <si>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</si>
  <si>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</si>
  <si>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</si>
  <si>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</si>
  <si>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</si>
  <si>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</si>
  <si>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</si>
  <si>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</si>
  <si>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</si>
  <si>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</si>
  <si>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</si>
  <si>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</si>
  <si>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</si>
  <si>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</si>
  <si>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</si>
  <si>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</si>
  <si>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</si>
  <si>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</si>
  <si>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</si>
  <si>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</si>
  <si>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</si>
  <si>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</si>
  <si>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</si>
  <si>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</si>
  <si>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</si>
  <si>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</si>
  <si>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</si>
  <si>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</si>
  <si>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</si>
  <si>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</si>
  <si>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</si>
  <si>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</si>
  <si>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</si>
  <si>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</si>
  <si>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</si>
  <si>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</si>
  <si>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</si>
  <si>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</si>
  <si>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</si>
  <si>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</si>
  <si>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</si>
  <si>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</si>
  <si>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</si>
  <si>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</si>
  <si>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</si>
  <si>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</si>
  <si>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</si>
  <si>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</si>
  <si>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</si>
  <si>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</si>
  <si>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</si>
  <si>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</si>
  <si>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</si>
  <si>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</si>
  <si>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</si>
  <si>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</si>
  <si>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</si>
  <si>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</si>
  <si>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</si>
  <si>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</si>
  <si>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</si>
  <si>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</si>
  <si>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</si>
  <si>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</si>
  <si>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</si>
  <si>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</si>
  <si>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</si>
  <si>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</si>
  <si>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</si>
  <si>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</si>
  <si>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</si>
  <si>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</si>
  <si>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</si>
  <si>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</si>
  <si>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</si>
  <si>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</si>
  <si>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</si>
  <si>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</si>
  <si>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</si>
  <si>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</si>
  <si>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</si>
  <si>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</si>
  <si>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</si>
  <si>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</si>
  <si>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</si>
  <si>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</si>
  <si>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</si>
  <si>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</si>
  <si>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</si>
  <si>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</si>
  <si>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</si>
  <si>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</si>
  <si>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</si>
  <si>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</si>
  <si>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</si>
  <si>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</si>
  <si>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</si>
  <si>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</si>
  <si>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</si>
  <si>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</si>
  <si>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</si>
  <si>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</si>
  <si>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</si>
  <si>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</si>
  <si>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</si>
  <si>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</si>
  <si>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</si>
  <si>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</si>
  <si>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</si>
  <si>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</si>
  <si>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</si>
  <si>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</si>
  <si>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</si>
  <si>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</si>
  <si>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</si>
  <si>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</si>
  <si>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</si>
  <si>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</si>
  <si>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</si>
  <si>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</si>
  <si>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</si>
  <si>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</si>
  <si>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</si>
  <si>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</si>
  <si>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</si>
  <si>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</si>
  <si>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</si>
  <si>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</si>
  <si>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</si>
  <si>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</si>
  <si>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</si>
  <si>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</si>
  <si>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</si>
  <si>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</si>
  <si>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</si>
  <si>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</si>
  <si>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</si>
  <si>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</si>
  <si>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</si>
  <si>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</si>
  <si>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</si>
  <si>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</si>
  <si>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</si>
  <si>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</si>
  <si>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</si>
  <si>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</si>
  <si>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</si>
  <si>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</si>
  <si>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</si>
  <si>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</si>
  <si>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</si>
  <si>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</si>
  <si>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</si>
  <si>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</si>
  <si>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</si>
  <si>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</si>
  <si>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</si>
  <si>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</si>
  <si>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</si>
  <si>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</si>
  <si>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</si>
  <si>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</si>
  <si>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</si>
  <si>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</si>
  <si>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</si>
  <si>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</si>
  <si>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</si>
  <si>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</si>
  <si>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</si>
  <si>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</si>
  <si>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</si>
  <si>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</si>
  <si>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</si>
  <si>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</si>
  <si>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</si>
  <si>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</si>
  <si>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</si>
  <si>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</si>
  <si>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</si>
  <si>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</si>
  <si>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</si>
  <si>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</si>
  <si>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</si>
  <si>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</si>
  <si>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</si>
  <si>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</si>
  <si>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</si>
  <si>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</si>
  <si>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</si>
  <si>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</si>
  <si>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</si>
  <si>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</si>
  <si>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</si>
  <si>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</si>
  <si>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</si>
  <si>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</si>
  <si>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</si>
  <si>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</si>
  <si>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</si>
  <si>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</si>
  <si>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</si>
  <si>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</si>
  <si>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</si>
  <si>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</si>
  <si>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</si>
  <si>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</si>
  <si>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</si>
  <si>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</si>
  <si>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</si>
  <si>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</si>
  <si>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</si>
  <si>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</si>
  <si>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</si>
  <si>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</si>
  <si>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</si>
  <si>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</si>
  <si>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</si>
  <si>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</si>
  <si>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</si>
  <si>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</si>
  <si>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</si>
  <si>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</si>
  <si>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</si>
  <si>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</si>
  <si>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</si>
  <si>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</si>
  <si>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</si>
  <si>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</si>
  <si>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</si>
  <si>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</si>
  <si>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</si>
  <si>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</si>
  <si>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</si>
  <si>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</si>
  <si>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</si>
  <si>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</si>
  <si>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</si>
  <si>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</si>
  <si>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</si>
  <si>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</si>
  <si>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</si>
  <si>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</si>
  <si>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</si>
  <si>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</si>
  <si>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</si>
  <si>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</si>
  <si>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</si>
  <si>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</si>
  <si>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</si>
  <si>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</si>
  <si>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</si>
  <si>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</si>
  <si>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</si>
  <si>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</si>
  <si>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</si>
  <si>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</si>
  <si>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</si>
  <si>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</si>
  <si>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</si>
  <si>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</si>
  <si>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</si>
  <si>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</si>
  <si>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</si>
  <si>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</si>
  <si>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</si>
  <si>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</si>
  <si>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</si>
  <si>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</si>
  <si>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</si>
  <si>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</si>
  <si>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</si>
  <si>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</si>
  <si>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</si>
  <si>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</si>
  <si>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</si>
  <si>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</si>
  <si>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</si>
  <si>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</si>
  <si>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</si>
  <si>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</si>
  <si>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</si>
  <si>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</si>
  <si>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</si>
  <si>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</si>
  <si>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</si>
  <si>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</si>
  <si>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</si>
  <si>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</si>
  <si>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</si>
  <si>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</si>
  <si>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</si>
  <si>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</si>
  <si>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</si>
  <si>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</si>
  <si>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</si>
  <si>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</si>
  <si>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</si>
  <si>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</si>
  <si>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</si>
  <si>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</si>
  <si>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</si>
  <si>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</si>
  <si>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</si>
  <si>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</si>
  <si>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</si>
  <si>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</si>
  <si>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</si>
  <si>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</si>
  <si>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</si>
  <si>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</si>
  <si>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</si>
  <si>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</si>
  <si>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</si>
  <si>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</si>
  <si>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</si>
  <si>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</si>
  <si>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</si>
  <si>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</si>
  <si>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</si>
  <si>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</si>
  <si>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</si>
  <si>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</si>
  <si>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</si>
  <si>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</si>
  <si>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</si>
  <si>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</si>
  <si>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</si>
  <si>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</si>
  <si>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</si>
  <si>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</si>
  <si>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</si>
  <si>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</si>
  <si>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</si>
  <si>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</si>
  <si>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</si>
  <si>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</si>
  <si>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</si>
  <si>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</si>
  <si>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</si>
  <si>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</si>
  <si>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</si>
  <si>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</si>
  <si>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</si>
  <si>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</si>
  <si>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</si>
  <si>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</si>
  <si>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</si>
  <si>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</si>
  <si>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</si>
  <si>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</si>
  <si>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</si>
  <si>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</si>
  <si>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</si>
  <si>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</si>
  <si>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</si>
  <si>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</si>
  <si>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</si>
  <si>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</si>
  <si>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</si>
  <si>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</si>
  <si>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</si>
  <si>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</si>
  <si>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</si>
  <si>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</si>
  <si>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</si>
  <si>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</si>
  <si>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</si>
  <si>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</si>
  <si>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</si>
  <si>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</si>
  <si>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</si>
  <si>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</si>
  <si>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</si>
  <si>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</si>
  <si>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</si>
  <si>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</si>
  <si>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</si>
  <si>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</si>
  <si>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</si>
  <si>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</si>
  <si>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</si>
  <si>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</si>
  <si>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</si>
  <si>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</si>
  <si>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</si>
  <si>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</si>
  <si>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</si>
  <si>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</si>
  <si>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</si>
  <si>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</si>
  <si>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</si>
  <si>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</si>
  <si>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</si>
  <si>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</si>
  <si>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</si>
  <si>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</si>
  <si>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</si>
  <si>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</si>
  <si>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</si>
  <si>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</si>
  <si>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</si>
  <si>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</si>
  <si>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</si>
  <si>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</si>
  <si>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</si>
  <si>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</si>
  <si>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</si>
  <si>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</si>
  <si>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</si>
  <si>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</si>
  <si>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</si>
  <si>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</si>
  <si>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</si>
  <si>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</si>
  <si>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</si>
  <si>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</si>
  <si>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</si>
  <si>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</si>
  <si>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</si>
  <si>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</si>
  <si>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</si>
  <si>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</si>
  <si>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</si>
  <si>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</si>
  <si>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</si>
  <si>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</si>
  <si>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</si>
  <si>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</si>
  <si>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</si>
  <si>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</si>
  <si>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</si>
  <si>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</si>
  <si>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</si>
  <si>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</si>
  <si>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</si>
  <si>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</si>
  <si>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</si>
  <si>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</si>
  <si>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</si>
  <si>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</si>
  <si>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</si>
  <si>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</si>
  <si>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</si>
  <si>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</si>
  <si>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</si>
  <si>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</si>
  <si>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</si>
  <si>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</si>
  <si>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</si>
  <si>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</si>
  <si>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</si>
  <si>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</si>
  <si>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</si>
  <si>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</si>
  <si>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</si>
  <si>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</si>
  <si>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</si>
  <si>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</si>
  <si>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</si>
  <si>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</si>
  <si>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</si>
  <si>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</si>
  <si>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</si>
  <si>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</si>
  <si>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</si>
  <si>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</si>
  <si>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</si>
  <si>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</si>
  <si>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</si>
  <si>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</si>
  <si>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</si>
  <si>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</si>
  <si>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</si>
  <si>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</si>
  <si>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</si>
  <si>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</si>
  <si>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</si>
  <si>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</si>
  <si>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</si>
  <si>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</si>
  <si>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</si>
  <si>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</si>
  <si>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</si>
  <si>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</si>
  <si>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</si>
  <si>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</si>
  <si>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</si>
  <si>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</si>
  <si>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</si>
  <si>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</si>
  <si>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</si>
  <si>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</si>
  <si>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</si>
  <si>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</si>
  <si>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</si>
  <si>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</si>
  <si>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</si>
  <si>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</si>
  <si>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</si>
  <si>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</si>
  <si>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</si>
  <si>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</si>
  <si>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</si>
  <si>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</si>
  <si>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</si>
  <si>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</si>
  <si>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</si>
  <si>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</si>
  <si>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</si>
  <si>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</si>
  <si>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</si>
  <si>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</si>
  <si>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</si>
  <si>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</si>
  <si>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</si>
  <si>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</si>
  <si>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</si>
  <si>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</si>
  <si>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</si>
  <si>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</si>
  <si>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</si>
  <si>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</si>
  <si>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</si>
  <si>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</si>
  <si>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</si>
  <si>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</si>
  <si>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</si>
  <si>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</si>
  <si>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</si>
  <si>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</si>
  <si>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</si>
  <si>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</si>
  <si>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</si>
  <si>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</si>
  <si>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</si>
  <si>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</si>
  <si>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</si>
  <si>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</si>
  <si>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</si>
  <si>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</si>
  <si>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</si>
  <si>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</si>
  <si>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</si>
  <si>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</si>
  <si>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</si>
  <si>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</si>
  <si>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</si>
  <si>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</si>
  <si>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</si>
  <si>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</si>
  <si>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</si>
  <si>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</si>
  <si>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</si>
  <si>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</si>
  <si>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</si>
  <si>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</si>
  <si>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</si>
  <si>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</si>
  <si>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</si>
  <si>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</si>
  <si>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</si>
  <si>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</si>
  <si>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</si>
  <si>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</si>
  <si>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</si>
  <si>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</si>
  <si>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</si>
  <si>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</si>
  <si>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</si>
  <si>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</si>
  <si>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</si>
  <si>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</si>
  <si>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</si>
  <si>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</si>
  <si>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</si>
  <si>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</si>
  <si>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</si>
  <si>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</si>
  <si>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</si>
  <si>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</si>
  <si>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</si>
  <si>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</si>
  <si>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</si>
  <si>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</si>
  <si>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</si>
  <si>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</si>
  <si>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</si>
  <si>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</si>
  <si>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</si>
  <si>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</si>
  <si>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</si>
  <si>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</si>
  <si>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</si>
  <si>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</si>
  <si>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</si>
  <si>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</si>
  <si>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</si>
  <si>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</si>
  <si>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</si>
  <si>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</si>
  <si>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</si>
  <si>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</si>
  <si>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</si>
  <si>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</si>
  <si>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</si>
  <si>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</si>
  <si>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</si>
  <si>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</si>
  <si>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</si>
  <si>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</si>
  <si>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</si>
  <si>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</si>
  <si>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</si>
  <si>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</si>
  <si>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</si>
  <si>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</si>
  <si>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</si>
  <si>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</si>
  <si>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</si>
  <si>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</si>
  <si>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</si>
  <si>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</si>
  <si>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</si>
  <si>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</si>
  <si>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</si>
  <si>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</si>
  <si>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</si>
  <si>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</si>
  <si>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</si>
  <si>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</si>
  <si>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</si>
  <si>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</si>
  <si>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</si>
  <si>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</si>
  <si>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</si>
  <si>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</si>
  <si>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</si>
  <si>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</si>
  <si>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</si>
  <si>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</si>
  <si>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</si>
  <si>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</si>
  <si>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</si>
  <si>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</si>
  <si>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</si>
  <si>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</si>
  <si>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</si>
  <si>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</si>
  <si>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</si>
  <si>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</si>
  <si>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</si>
  <si>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</si>
  <si>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</si>
  <si>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</si>
  <si>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</si>
  <si>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</si>
  <si>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</si>
  <si>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</si>
  <si>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</si>
  <si>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</si>
  <si>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</si>
  <si>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</si>
  <si>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</si>
  <si>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</si>
  <si>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</si>
  <si>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</si>
  <si>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</si>
  <si>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</si>
  <si>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</si>
  <si>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</si>
  <si>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</si>
  <si>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</si>
  <si>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</si>
  <si>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</si>
  <si>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</si>
  <si>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</si>
  <si>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</si>
  <si>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</si>
  <si>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</si>
  <si>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</si>
  <si>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</si>
  <si>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</si>
  <si>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</si>
  <si>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</si>
  <si>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</si>
  <si>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</si>
  <si>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</si>
  <si>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</si>
  <si>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</si>
  <si>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</si>
  <si>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</si>
  <si>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</si>
  <si>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</si>
  <si>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</si>
  <si>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</si>
  <si>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</si>
  <si>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</si>
  <si>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</si>
  <si>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</si>
  <si>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</si>
  <si>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</si>
  <si>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</si>
  <si>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</si>
  <si>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</si>
  <si>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</si>
  <si>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</si>
  <si>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</si>
  <si>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</si>
  <si>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</si>
  <si>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</si>
  <si>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</si>
  <si>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</si>
  <si>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</si>
  <si>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</si>
  <si>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</si>
  <si>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</si>
  <si>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</si>
  <si>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</si>
  <si>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</si>
  <si>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</si>
  <si>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</si>
  <si>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</si>
  <si>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</si>
  <si>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</si>
  <si>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</si>
  <si>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</si>
  <si>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</si>
  <si>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</si>
  <si>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</si>
  <si>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</si>
  <si>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</si>
  <si>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</si>
  <si>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</si>
  <si>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</si>
  <si>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</si>
  <si>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</si>
  <si>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</si>
  <si>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</si>
  <si>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</si>
  <si>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</si>
  <si>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</si>
  <si>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</si>
  <si>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</si>
  <si>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</si>
  <si>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</si>
  <si>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</si>
  <si>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</si>
  <si>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</si>
  <si>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</si>
  <si>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</si>
  <si>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</si>
  <si>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</si>
  <si>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</si>
  <si>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</si>
  <si>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</si>
  <si>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</si>
  <si>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</si>
  <si>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</si>
  <si>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</si>
  <si>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</si>
  <si>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</si>
  <si>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</si>
  <si>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</si>
  <si>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</si>
  <si>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</si>
  <si>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</si>
  <si>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</si>
  <si>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</si>
  <si>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</si>
  <si>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</si>
  <si>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</si>
  <si>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</si>
  <si>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</si>
  <si>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</si>
  <si>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</si>
  <si>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</si>
  <si>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</si>
  <si>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</si>
  <si>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</si>
  <si>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</si>
  <si>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</si>
  <si>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</si>
  <si>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</si>
  <si>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</si>
  <si>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</si>
  <si>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</si>
  <si>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</si>
  <si>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</si>
  <si>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</si>
  <si>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</si>
  <si>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</si>
  <si>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</si>
  <si>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</si>
  <si>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</si>
  <si>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</si>
  <si>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</si>
  <si>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</si>
  <si>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</si>
  <si>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</si>
  <si>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</si>
  <si>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</si>
  <si>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</si>
  <si>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</si>
  <si>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</si>
  <si>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</si>
  <si>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</si>
  <si>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</si>
  <si>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</si>
  <si>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</si>
  <si>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</si>
  <si>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</si>
  <si>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</si>
  <si>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</si>
  <si>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</si>
  <si>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</si>
  <si>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</si>
  <si>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</si>
  <si>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</si>
  <si>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</si>
  <si>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</si>
  <si>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</si>
  <si>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</si>
  <si>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</si>
  <si>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</si>
  <si>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</si>
  <si>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</si>
  <si>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</si>
  <si>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</si>
  <si>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</si>
  <si>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</si>
  <si>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</si>
  <si>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</si>
  <si>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</si>
  <si>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</si>
  <si>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</si>
  <si>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</si>
  <si>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</si>
  <si>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</si>
  <si>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</si>
  <si>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</si>
  <si>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</si>
  <si>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</si>
  <si>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</si>
  <si>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</si>
  <si>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</si>
  <si>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</si>
  <si>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</si>
  <si>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</si>
  <si>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</si>
  <si>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</si>
  <si>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</si>
  <si>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</si>
  <si>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</si>
  <si>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</si>
  <si>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</si>
  <si>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</si>
  <si>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</si>
  <si>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</si>
  <si>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</si>
  <si>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</si>
  <si>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</si>
  <si>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</si>
  <si>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</si>
  <si>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</si>
  <si>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</si>
  <si>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</si>
  <si>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</si>
  <si>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</si>
  <si>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</si>
  <si>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</si>
  <si>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</si>
  <si>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</si>
  <si>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</si>
  <si>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</si>
  <si>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</si>
  <si>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</si>
  <si>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</si>
  <si>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</si>
  <si>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</si>
  <si>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</si>
  <si>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</si>
  <si>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</si>
  <si>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</si>
  <si>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</si>
  <si>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</si>
  <si>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</si>
  <si>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</si>
  <si>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</si>
  <si>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</si>
  <si>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</si>
  <si>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</si>
  <si>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</si>
  <si>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</si>
  <si>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</si>
  <si>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</si>
  <si>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</si>
  <si>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</si>
  <si>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</si>
  <si>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</si>
  <si>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</si>
  <si>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</si>
  <si>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</si>
  <si>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</si>
  <si>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</si>
  <si>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</si>
  <si>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</si>
  <si>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</si>
  <si>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</si>
  <si>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</si>
  <si>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</si>
  <si>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</si>
  <si>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</si>
  <si>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</si>
  <si>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</si>
  <si>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</si>
  <si>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</si>
  <si>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</si>
  <si>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</si>
  <si>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</si>
  <si>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</si>
  <si>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</si>
  <si>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</si>
  <si>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</si>
  <si>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</si>
  <si>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</si>
  <si>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</si>
  <si>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</si>
  <si>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</si>
  <si>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</si>
  <si>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</si>
  <si>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</si>
  <si>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</si>
  <si>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</si>
  <si>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</si>
  <si>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</si>
  <si>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</si>
  <si>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</si>
  <si>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</si>
  <si>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</si>
  <si>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</si>
  <si>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</si>
  <si>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</si>
  <si>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</si>
  <si>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</si>
  <si>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</si>
  <si>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</si>
  <si>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</si>
  <si>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</si>
  <si>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</si>
  <si>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</si>
  <si>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</si>
  <si>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</si>
  <si>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</si>
  <si>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</si>
  <si>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</si>
  <si>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</si>
  <si>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</si>
  <si>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</si>
  <si>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</si>
  <si>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</si>
  <si>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</si>
  <si>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</si>
  <si>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</si>
  <si>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</si>
  <si>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</si>
  <si>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</si>
  <si>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</si>
  <si>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</si>
  <si>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</si>
  <si>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</si>
  <si>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</si>
  <si>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</si>
  <si>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</si>
  <si>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</si>
  <si>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</si>
  <si>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</si>
  <si>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</si>
  <si>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</si>
  <si>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</si>
  <si>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</si>
  <si>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</si>
  <si>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</si>
  <si>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</si>
  <si>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</si>
  <si>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</si>
  <si>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</si>
  <si>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</si>
  <si>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</si>
  <si>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</si>
  <si>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</si>
  <si>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</si>
  <si>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</si>
  <si>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</si>
  <si>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</si>
  <si>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</si>
  <si>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</si>
  <si>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</si>
  <si>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</si>
  <si>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</si>
  <si>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</si>
  <si>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</si>
  <si>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</si>
  <si>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</si>
  <si>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</si>
  <si>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</si>
  <si>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</si>
  <si>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</si>
  <si>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</si>
  <si>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</si>
  <si>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</si>
  <si>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</si>
  <si>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</si>
  <si>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</si>
  <si>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</si>
  <si>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</si>
  <si>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</si>
  <si>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</si>
  <si>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</si>
  <si>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</si>
  <si>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</si>
  <si>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</si>
  <si>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</si>
  <si>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</si>
  <si>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</si>
  <si>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</si>
  <si>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</si>
  <si>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</si>
  <si>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</si>
  <si>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</si>
  <si>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</si>
  <si>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</si>
  <si>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</si>
  <si>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</si>
  <si>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</si>
  <si>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</si>
  <si>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</si>
  <si>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</si>
  <si>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</si>
  <si>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</si>
  <si>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</si>
  <si>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</si>
  <si>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</si>
  <si>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</si>
  <si>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</si>
  <si>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</si>
  <si>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</si>
  <si>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</si>
  <si>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</si>
  <si>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</si>
  <si>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</si>
  <si>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</si>
  <si>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</si>
  <si>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</si>
  <si>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</si>
  <si>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</si>
  <si>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</si>
  <si>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</si>
  <si>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</si>
  <si>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</si>
  <si>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</si>
  <si>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</si>
  <si>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</si>
  <si>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</si>
  <si>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</si>
  <si>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</si>
  <si>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</si>
  <si>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</si>
  <si>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</si>
  <si>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</si>
  <si>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</si>
  <si>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</si>
  <si>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</si>
  <si>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</si>
  <si>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</si>
  <si>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</si>
  <si>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</si>
  <si>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</si>
  <si>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</si>
  <si>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</si>
  <si>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</si>
  <si>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</si>
  <si>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</si>
  <si>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</si>
  <si>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</si>
  <si>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</si>
  <si>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</si>
  <si>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</si>
  <si>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</si>
  <si>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</si>
  <si>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</si>
  <si>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</si>
  <si>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</si>
  <si>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</si>
  <si>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</si>
  <si>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</si>
  <si>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</si>
  <si>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</si>
  <si>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</si>
  <si>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</si>
  <si>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</si>
  <si>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</si>
  <si>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</si>
  <si>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</si>
  <si>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</si>
  <si>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</si>
  <si>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</si>
  <si>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</si>
  <si>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</si>
  <si>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</si>
  <si>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</si>
  <si>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</si>
  <si>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</si>
  <si>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</si>
  <si>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</si>
  <si>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</si>
  <si>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</si>
  <si>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</si>
  <si>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</si>
  <si>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</si>
  <si>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</si>
  <si>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</si>
  <si>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</si>
  <si>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</si>
  <si>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</si>
  <si>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</si>
  <si>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</si>
  <si>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</si>
  <si>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</si>
  <si>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</si>
  <si>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</si>
  <si>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</si>
  <si>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</si>
  <si>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</si>
  <si>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</si>
  <si>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</si>
  <si>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</si>
  <si>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</si>
  <si>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</si>
  <si>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</si>
  <si>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</si>
  <si>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</si>
  <si>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</si>
  <si>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</si>
  <si>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</si>
  <si>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</si>
  <si>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</si>
  <si>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</si>
  <si>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</si>
  <si>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</si>
  <si>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</si>
  <si>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</si>
  <si>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</si>
  <si>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</si>
  <si>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</si>
  <si>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</si>
  <si>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</si>
  <si>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</si>
  <si>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</si>
  <si>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</si>
  <si>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</si>
  <si>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</si>
  <si>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</si>
  <si>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</si>
  <si>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</si>
  <si>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</si>
  <si>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</si>
  <si>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</si>
  <si>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</si>
  <si>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</si>
  <si>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</si>
  <si>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</si>
  <si>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</si>
  <si>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</si>
  <si>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</si>
  <si>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</si>
  <si>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</si>
  <si>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</si>
  <si>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</si>
  <si>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</si>
  <si>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</si>
  <si>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</si>
  <si>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</si>
  <si>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</si>
  <si>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</si>
  <si>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</si>
  <si>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</si>
  <si>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</si>
  <si>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</si>
  <si>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</si>
  <si>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</si>
  <si>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</si>
  <si>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</si>
  <si>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</si>
  <si>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</si>
  <si>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</si>
  <si>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</si>
  <si>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</si>
  <si>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</si>
  <si>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</si>
  <si>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</si>
  <si>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</si>
  <si>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</si>
  <si>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</si>
  <si>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</si>
  <si>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</si>
  <si>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</si>
  <si>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</si>
  <si>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</si>
  <si>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</si>
  <si>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</si>
  <si>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</si>
  <si>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</si>
  <si>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</si>
  <si>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</si>
  <si>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</si>
  <si>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</si>
  <si>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</si>
  <si>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</si>
  <si>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</si>
  <si>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</si>
  <si>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</si>
  <si>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</si>
  <si>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</si>
  <si>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</si>
  <si>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</si>
  <si>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</si>
  <si>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</si>
  <si>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</si>
  <si>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</si>
  <si>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</si>
  <si>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</si>
  <si>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</si>
  <si>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</si>
  <si>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</si>
  <si>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</si>
  <si>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</si>
  <si>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</si>
  <si>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</si>
  <si>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</si>
  <si>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</si>
  <si>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</si>
  <si>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</si>
  <si>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</si>
  <si>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</si>
  <si>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</si>
  <si>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</si>
  <si>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</si>
  <si>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</si>
  <si>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</si>
  <si>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</si>
  <si>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</si>
  <si>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</si>
  <si>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</si>
  <si>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</si>
  <si>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</si>
  <si>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</si>
  <si>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</si>
  <si>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</si>
  <si>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</si>
  <si>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</si>
  <si>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</si>
  <si>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</si>
  <si>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</si>
  <si>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</si>
  <si>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</si>
  <si>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</si>
  <si>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</si>
  <si>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</si>
  <si>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</si>
  <si>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</si>
  <si>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</si>
  <si>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</si>
  <si>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</si>
  <si>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</si>
  <si>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</si>
  <si>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</si>
  <si>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</si>
  <si>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</si>
  <si>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</si>
  <si>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</si>
  <si>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</si>
  <si>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</si>
  <si>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</si>
  <si>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</si>
  <si>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</si>
  <si>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</si>
  <si>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</si>
  <si>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</si>
  <si>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</si>
  <si>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</si>
  <si>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</si>
  <si>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</si>
  <si>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</si>
  <si>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</si>
  <si>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</si>
  <si>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</si>
  <si>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</si>
  <si>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</si>
  <si>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</si>
  <si>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</si>
  <si>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</si>
  <si>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</si>
  <si>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</si>
  <si>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</si>
  <si>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</si>
  <si>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</si>
  <si>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</si>
  <si>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</si>
  <si>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</si>
  <si>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</si>
  <si>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</si>
  <si>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</si>
  <si>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</si>
  <si>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</si>
  <si>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</si>
  <si>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</si>
  <si>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</si>
  <si>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</si>
  <si>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</si>
  <si>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</si>
  <si>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</si>
  <si>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</si>
  <si>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</si>
  <si>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</si>
  <si>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</si>
  <si>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</si>
  <si>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</si>
  <si>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</si>
  <si>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</si>
  <si>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</si>
  <si>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</si>
  <si>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</si>
  <si>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</si>
  <si>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</si>
  <si>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</si>
  <si>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</si>
  <si>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</si>
  <si>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</si>
  <si>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</si>
  <si>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</si>
  <si>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</si>
  <si>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</si>
  <si>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</si>
  <si>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</si>
  <si>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</si>
  <si>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</si>
  <si>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</si>
  <si>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</si>
  <si>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</si>
  <si>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</si>
  <si>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</si>
  <si>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</si>
  <si>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</si>
  <si>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</si>
  <si>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</si>
  <si>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</si>
  <si>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</si>
  <si>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</si>
  <si>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</si>
  <si>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</si>
  <si>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</si>
  <si>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</si>
  <si>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</si>
  <si>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</si>
  <si>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</si>
  <si>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</si>
  <si>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</si>
  <si>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</si>
  <si>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</si>
  <si>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</si>
  <si>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</si>
  <si>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</si>
  <si>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</si>
  <si>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</si>
  <si>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</si>
  <si>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</si>
  <si>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</si>
  <si>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</si>
  <si>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</si>
  <si>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</si>
  <si>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</si>
  <si>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</si>
  <si>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</si>
  <si>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</si>
  <si>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</si>
  <si>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</si>
  <si>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</si>
  <si>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</si>
  <si>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</si>
  <si>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</si>
  <si>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</si>
  <si>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</si>
  <si>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</si>
  <si>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</si>
  <si>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</si>
  <si>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</si>
  <si>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</si>
  <si>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</si>
  <si>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</si>
  <si>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</si>
  <si>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</si>
  <si>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</si>
  <si>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</si>
  <si>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</si>
  <si>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</si>
  <si>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</si>
  <si>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</si>
  <si>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</si>
  <si>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</si>
  <si>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</si>
  <si>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</si>
  <si>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</si>
  <si>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</si>
  <si>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</si>
  <si>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</si>
  <si>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</si>
  <si>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</si>
  <si>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</si>
  <si>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</si>
  <si>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</si>
  <si>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</si>
  <si>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</si>
  <si>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</si>
  <si>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</si>
  <si>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</si>
  <si>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</si>
  <si>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</si>
  <si>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</si>
  <si>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</si>
  <si>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</si>
  <si>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</si>
  <si>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</si>
  <si>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</si>
  <si>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</si>
  <si>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</si>
  <si>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</si>
  <si>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</si>
  <si>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</si>
  <si>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</si>
  <si>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</si>
  <si>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</si>
  <si>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</si>
  <si>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</si>
  <si>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</si>
  <si>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</si>
  <si>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</si>
  <si>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</si>
  <si>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</si>
  <si>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</si>
  <si>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</si>
  <si>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</si>
  <si>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</si>
  <si>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</si>
  <si>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</si>
  <si>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</si>
  <si>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</si>
  <si>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</si>
  <si>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</si>
  <si>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</si>
  <si>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</si>
  <si>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</si>
  <si>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</si>
  <si>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</si>
  <si>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</si>
  <si>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</si>
  <si>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</si>
  <si>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</si>
  <si>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</si>
  <si>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</si>
  <si>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</si>
  <si>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</si>
  <si>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</si>
  <si>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</si>
  <si>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</si>
  <si>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</si>
  <si>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</si>
  <si>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</si>
  <si>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</si>
  <si>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</si>
  <si>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</si>
  <si>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</si>
  <si>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</si>
  <si>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</si>
  <si>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</si>
  <si>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</si>
  <si>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</si>
  <si>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</si>
  <si>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</si>
  <si>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</si>
  <si>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</si>
  <si>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</si>
  <si>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</si>
  <si>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</si>
  <si>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</si>
  <si>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</si>
  <si>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</si>
  <si>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</si>
  <si>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</si>
  <si>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</si>
  <si>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</si>
  <si>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</si>
  <si>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</si>
  <si>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</si>
  <si>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</si>
  <si>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</si>
  <si>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</si>
  <si>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</si>
  <si>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</si>
  <si>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</si>
  <si>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</si>
  <si>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</si>
  <si>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</si>
  <si>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</si>
  <si>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</si>
  <si>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</si>
  <si>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</si>
  <si>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</si>
  <si>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</si>
  <si>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</si>
  <si>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</si>
  <si>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</si>
  <si>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</si>
  <si>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</si>
  <si>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</si>
  <si>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</si>
  <si>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</si>
  <si>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</si>
  <si>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</si>
  <si>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</si>
  <si>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</si>
  <si>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</si>
  <si>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</si>
  <si>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</si>
  <si>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</si>
  <si>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</si>
  <si>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</si>
  <si>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</si>
  <si>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</si>
  <si>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</si>
  <si>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</si>
  <si>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</si>
  <si>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</si>
  <si>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</si>
  <si>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</si>
  <si>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</si>
  <si>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</si>
  <si>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</si>
  <si>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</si>
  <si>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</si>
  <si>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</si>
  <si>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</si>
  <si>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</si>
  <si>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</si>
  <si>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</si>
  <si>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</si>
  <si>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</si>
  <si>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</si>
  <si>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</si>
  <si>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</si>
  <si>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</si>
  <si>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</si>
  <si>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</si>
  <si>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</si>
  <si>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</si>
  <si>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</si>
  <si>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</si>
  <si>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</si>
  <si>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</si>
  <si>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</si>
  <si>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</si>
  <si>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</si>
  <si>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</si>
  <si>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</si>
  <si>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</si>
  <si>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</si>
  <si>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</si>
  <si>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</si>
  <si>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</si>
  <si>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</si>
  <si>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</si>
  <si>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</si>
  <si>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</si>
  <si>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</si>
  <si>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</si>
  <si>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</si>
  <si>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</si>
  <si>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</si>
  <si>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</si>
  <si>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</si>
  <si>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</si>
  <si>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</si>
  <si>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</si>
  <si>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</si>
  <si>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</si>
  <si>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</si>
  <si>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</si>
  <si>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</si>
  <si>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</si>
  <si>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</si>
  <si>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</si>
  <si>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</si>
  <si>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</si>
  <si>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</si>
  <si>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</si>
  <si>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</si>
  <si>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</si>
  <si>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</si>
  <si>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</si>
  <si>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</si>
  <si>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</si>
  <si>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</si>
  <si>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</si>
  <si>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</si>
  <si>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</si>
  <si>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</si>
  <si>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</si>
  <si>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</si>
  <si>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</si>
  <si>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</si>
  <si>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</si>
  <si>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</si>
  <si>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</si>
  <si>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</si>
  <si>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</si>
  <si>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</si>
  <si>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</si>
  <si>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</si>
  <si>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</si>
  <si>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</si>
  <si>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</si>
  <si>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</si>
  <si>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</si>
  <si>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</si>
  <si>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</si>
  <si>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</si>
  <si>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</si>
  <si>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</si>
  <si>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</si>
  <si>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</si>
  <si>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</si>
  <si>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</si>
  <si>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</si>
  <si>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</si>
  <si>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</si>
  <si>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</si>
  <si>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</si>
  <si>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</si>
  <si>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</si>
  <si>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</si>
  <si>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</si>
  <si>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</si>
  <si>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</si>
  <si>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</si>
  <si>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</si>
  <si>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</si>
  <si>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</si>
  <si>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</si>
  <si>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</si>
  <si>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</si>
  <si>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</si>
  <si>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</si>
  <si>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</si>
  <si>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</si>
  <si>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</si>
  <si>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</si>
  <si>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</si>
  <si>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</si>
  <si>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</si>
  <si>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</si>
  <si>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</si>
  <si>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</si>
  <si>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</si>
  <si>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</si>
  <si>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</si>
  <si>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</si>
  <si>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</si>
  <si>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</si>
  <si>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</si>
  <si>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</si>
  <si>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</si>
  <si>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</si>
  <si>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</si>
  <si>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</si>
  <si>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</si>
  <si>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</si>
  <si>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</si>
  <si>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</si>
  <si>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</si>
  <si>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</si>
  <si>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</si>
  <si>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</si>
  <si>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</si>
  <si>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</si>
  <si>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</si>
  <si>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</si>
  <si>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</si>
  <si>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</si>
  <si>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</si>
  <si>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</si>
  <si>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</si>
  <si>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</si>
  <si>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</si>
  <si>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</si>
  <si>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</si>
  <si>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</si>
  <si>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</si>
  <si>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</si>
  <si>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</si>
  <si>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</si>
  <si>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</si>
  <si>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</si>
  <si>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</si>
  <si>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</si>
  <si>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</si>
  <si>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</si>
  <si>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</si>
  <si>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</si>
  <si>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</si>
  <si>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</si>
  <si>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 xml:space="preserve"> Сейілұлы Мансур  Кенжебек</t>
  </si>
  <si>
    <t>Садвокасова  Айзере Амангельдинович</t>
  </si>
  <si>
    <t xml:space="preserve">Блатаева  Арай Жанатовна </t>
  </si>
  <si>
    <t>Тилеухан Асылым Сейітмұратқызы</t>
  </si>
  <si>
    <t>Оразай  Айзере Айдынбекқызы</t>
  </si>
  <si>
    <t>Аманбаева Раяна Тулегеновна</t>
  </si>
  <si>
    <t xml:space="preserve">Буланбай Ақарыс Табиғатұлы </t>
  </si>
  <si>
    <t xml:space="preserve">Серикбол Жанерке </t>
  </si>
  <si>
    <t>Асылтас Арай</t>
  </si>
  <si>
    <t xml:space="preserve">Табиғат Ақкербез </t>
  </si>
  <si>
    <t xml:space="preserve">Қуандық Раяна </t>
  </si>
  <si>
    <t>Омарқызы Толғанай</t>
  </si>
  <si>
    <t xml:space="preserve">Авкей Арайлым  Оңғарбайқызы </t>
  </si>
  <si>
    <t xml:space="preserve">Жумасейтов Нұрасыл </t>
  </si>
  <si>
    <t xml:space="preserve">Жалғасбек  Рамазан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</si>
</sst>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7" t="s">
        <v>3188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9"/>
      <c r="AM4" s="69" t="s">
        <v>2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100"/>
      <c r="CC4" s="6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181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6" t="s">
        <v>244</v>
      </c>
      <c r="EF4" s="67"/>
      <c r="EG4" s="67"/>
      <c r="EH4" s="67"/>
      <c r="EI4" s="67"/>
      <c r="EJ4" s="67"/>
      <c r="EK4" s="67"/>
      <c r="EL4" s="67"/>
      <c r="EM4" s="68"/>
      <c r="EN4" s="69" t="s">
        <v>244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61" t="s">
        <v>291</v>
      </c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</row>
    <row r="5" spans="1:227" ht="15" customHeight="1" x14ac:dyDescent="0.25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0"/>
      <c r="CC5" s="62" t="s">
        <v>3</v>
      </c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81"/>
      <c r="DA5" s="73" t="s">
        <v>182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63" t="s">
        <v>245</v>
      </c>
      <c r="EF5" s="64"/>
      <c r="EG5" s="64"/>
      <c r="EH5" s="64"/>
      <c r="EI5" s="64"/>
      <c r="EJ5" s="64"/>
      <c r="EK5" s="64"/>
      <c r="EL5" s="64"/>
      <c r="EM5" s="65"/>
      <c r="EN5" s="63" t="s">
        <v>246</v>
      </c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2" t="s">
        <v>292</v>
      </c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</row>
    <row r="6" spans="1:227" ht="10.15" hidden="1" customHeight="1" x14ac:dyDescent="0.25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97"/>
      <c r="B11" s="97"/>
      <c r="C11" s="88" t="s">
        <v>26</v>
      </c>
      <c r="D11" s="89" t="s">
        <v>5</v>
      </c>
      <c r="E11" s="89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89" t="s">
        <v>39</v>
      </c>
      <c r="M11" s="89" t="s">
        <v>9</v>
      </c>
      <c r="N11" s="89" t="s">
        <v>10</v>
      </c>
      <c r="O11" s="89" t="s">
        <v>28</v>
      </c>
      <c r="P11" s="89" t="s">
        <v>11</v>
      </c>
      <c r="Q11" s="89" t="s">
        <v>4</v>
      </c>
      <c r="R11" s="89" t="s">
        <v>29</v>
      </c>
      <c r="S11" s="89" t="s">
        <v>6</v>
      </c>
      <c r="T11" s="89" t="s">
        <v>12</v>
      </c>
      <c r="U11" s="89" t="s">
        <v>51</v>
      </c>
      <c r="V11" s="89" t="s">
        <v>6</v>
      </c>
      <c r="W11" s="89" t="s">
        <v>12</v>
      </c>
      <c r="X11" s="86" t="s">
        <v>30</v>
      </c>
      <c r="Y11" s="87" t="s">
        <v>10</v>
      </c>
      <c r="Z11" s="88" t="s">
        <v>13</v>
      </c>
      <c r="AA11" s="89" t="s">
        <v>31</v>
      </c>
      <c r="AB11" s="89" t="s">
        <v>14</v>
      </c>
      <c r="AC11" s="89" t="s">
        <v>15</v>
      </c>
      <c r="AD11" s="89" t="s">
        <v>32</v>
      </c>
      <c r="AE11" s="89" t="s">
        <v>4</v>
      </c>
      <c r="AF11" s="89" t="s">
        <v>5</v>
      </c>
      <c r="AG11" s="89" t="s">
        <v>33</v>
      </c>
      <c r="AH11" s="89" t="s">
        <v>12</v>
      </c>
      <c r="AI11" s="89" t="s">
        <v>7</v>
      </c>
      <c r="AJ11" s="89" t="s">
        <v>71</v>
      </c>
      <c r="AK11" s="89" t="s">
        <v>16</v>
      </c>
      <c r="AL11" s="89" t="s">
        <v>9</v>
      </c>
      <c r="AM11" s="89" t="s">
        <v>72</v>
      </c>
      <c r="AN11" s="89"/>
      <c r="AO11" s="89"/>
      <c r="AP11" s="86" t="s">
        <v>73</v>
      </c>
      <c r="AQ11" s="87"/>
      <c r="AR11" s="88"/>
      <c r="AS11" s="86" t="s">
        <v>74</v>
      </c>
      <c r="AT11" s="87"/>
      <c r="AU11" s="88"/>
      <c r="AV11" s="89" t="s">
        <v>75</v>
      </c>
      <c r="AW11" s="89"/>
      <c r="AX11" s="89"/>
      <c r="AY11" s="89" t="s">
        <v>76</v>
      </c>
      <c r="AZ11" s="89"/>
      <c r="BA11" s="89"/>
      <c r="BB11" s="89" t="s">
        <v>77</v>
      </c>
      <c r="BC11" s="89"/>
      <c r="BD11" s="89"/>
      <c r="BE11" s="85" t="s">
        <v>78</v>
      </c>
      <c r="BF11" s="85"/>
      <c r="BG11" s="85"/>
      <c r="BH11" s="89" t="s">
        <v>79</v>
      </c>
      <c r="BI11" s="89"/>
      <c r="BJ11" s="89"/>
      <c r="BK11" s="89" t="s">
        <v>80</v>
      </c>
      <c r="BL11" s="89"/>
      <c r="BM11" s="89"/>
      <c r="BN11" s="89" t="s">
        <v>81</v>
      </c>
      <c r="BO11" s="89"/>
      <c r="BP11" s="89"/>
      <c r="BQ11" s="89" t="s">
        <v>82</v>
      </c>
      <c r="BR11" s="89"/>
      <c r="BS11" s="89"/>
      <c r="BT11" s="89" t="s">
        <v>83</v>
      </c>
      <c r="BU11" s="89"/>
      <c r="BV11" s="89"/>
      <c r="BW11" s="82" t="s">
        <v>84</v>
      </c>
      <c r="BX11" s="82"/>
      <c r="BY11" s="82"/>
      <c r="BZ11" s="82" t="s">
        <v>85</v>
      </c>
      <c r="CA11" s="82"/>
      <c r="CB11" s="83"/>
      <c r="CC11" s="72" t="s">
        <v>140</v>
      </c>
      <c r="CD11" s="72"/>
      <c r="CE11" s="72"/>
      <c r="CF11" s="72" t="s">
        <v>141</v>
      </c>
      <c r="CG11" s="72"/>
      <c r="CH11" s="72"/>
      <c r="CI11" s="62" t="s">
        <v>142</v>
      </c>
      <c r="CJ11" s="62"/>
      <c r="CK11" s="6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80"/>
      <c r="DA11" s="71" t="s">
        <v>183</v>
      </c>
      <c r="DB11" s="75"/>
      <c r="DC11" s="76"/>
      <c r="DD11" s="71" t="s">
        <v>184</v>
      </c>
      <c r="DE11" s="75"/>
      <c r="DF11" s="76"/>
      <c r="DG11" s="71" t="s">
        <v>185</v>
      </c>
      <c r="DH11" s="75"/>
      <c r="DI11" s="76"/>
      <c r="DJ11" s="62" t="s">
        <v>186</v>
      </c>
      <c r="DK11" s="62"/>
      <c r="DL11" s="62"/>
      <c r="DM11" s="62" t="s">
        <v>187</v>
      </c>
      <c r="DN11" s="62"/>
      <c r="DO11" s="62"/>
      <c r="DP11" s="62" t="s">
        <v>188</v>
      </c>
      <c r="DQ11" s="62"/>
      <c r="DR11" s="62"/>
      <c r="DS11" s="62" t="s">
        <v>189</v>
      </c>
      <c r="DT11" s="62"/>
      <c r="DU11" s="62"/>
      <c r="DV11" s="62" t="s">
        <v>190</v>
      </c>
      <c r="DW11" s="62"/>
      <c r="DX11" s="62"/>
      <c r="DY11" s="62" t="s">
        <v>191</v>
      </c>
      <c r="DZ11" s="62"/>
      <c r="EA11" s="62"/>
      <c r="EB11" s="71" t="s">
        <v>192</v>
      </c>
      <c r="EC11" s="75"/>
      <c r="ED11" s="75"/>
      <c r="EE11" s="62" t="s">
        <v>230</v>
      </c>
      <c r="EF11" s="62"/>
      <c r="EG11" s="62"/>
      <c r="EH11" s="62" t="s">
        <v>231</v>
      </c>
      <c r="EI11" s="62"/>
      <c r="EJ11" s="62"/>
      <c r="EK11" s="62" t="s">
        <v>232</v>
      </c>
      <c r="EL11" s="62"/>
      <c r="EM11" s="62"/>
      <c r="EN11" s="62" t="s">
        <v>233</v>
      </c>
      <c r="EO11" s="62"/>
      <c r="EP11" s="62"/>
      <c r="EQ11" s="62" t="s">
        <v>234</v>
      </c>
      <c r="ER11" s="62"/>
      <c r="ES11" s="62"/>
      <c r="ET11" s="62" t="s">
        <v>235</v>
      </c>
      <c r="EU11" s="62"/>
      <c r="EV11" s="62"/>
      <c r="EW11" s="62" t="s">
        <v>236</v>
      </c>
      <c r="EX11" s="62"/>
      <c r="EY11" s="62"/>
      <c r="EZ11" s="62" t="s">
        <v>237</v>
      </c>
      <c r="FA11" s="62"/>
      <c r="FB11" s="62"/>
      <c r="FC11" s="62" t="s">
        <v>238</v>
      </c>
      <c r="FD11" s="62"/>
      <c r="FE11" s="62"/>
      <c r="FF11" s="62" t="s">
        <v>239</v>
      </c>
      <c r="FG11" s="62"/>
      <c r="FH11" s="62"/>
      <c r="FI11" s="62" t="s">
        <v>240</v>
      </c>
      <c r="FJ11" s="62"/>
      <c r="FK11" s="62"/>
      <c r="FL11" s="62" t="s">
        <v>241</v>
      </c>
      <c r="FM11" s="62"/>
      <c r="FN11" s="62"/>
      <c r="FO11" s="62" t="s">
        <v>242</v>
      </c>
      <c r="FP11" s="62"/>
      <c r="FQ11" s="62"/>
      <c r="FR11" s="62" t="s">
        <v>243</v>
      </c>
      <c r="FS11" s="62"/>
      <c r="FT11" s="71"/>
      <c r="FU11" s="62" t="s">
        <v>293</v>
      </c>
      <c r="FV11" s="62"/>
      <c r="FW11" s="62"/>
      <c r="FX11" s="62" t="s">
        <v>294</v>
      </c>
      <c r="FY11" s="62"/>
      <c r="FZ11" s="62"/>
      <c r="GA11" s="62" t="s">
        <v>295</v>
      </c>
      <c r="GB11" s="62"/>
      <c r="GC11" s="62"/>
      <c r="GD11" s="62" t="s">
        <v>296</v>
      </c>
      <c r="GE11" s="62"/>
      <c r="GF11" s="62"/>
      <c r="GG11" s="62" t="s">
        <v>297</v>
      </c>
      <c r="GH11" s="62"/>
      <c r="GI11" s="62"/>
      <c r="GJ11" s="62" t="s">
        <v>298</v>
      </c>
      <c r="GK11" s="62"/>
      <c r="GL11" s="62"/>
      <c r="GM11" s="62" t="s">
        <v>299</v>
      </c>
      <c r="GN11" s="62"/>
      <c r="GO11" s="62"/>
      <c r="GP11" s="62" t="s">
        <v>300</v>
      </c>
      <c r="GQ11" s="62"/>
      <c r="GR11" s="62"/>
      <c r="GS11" s="62" t="s">
        <v>301</v>
      </c>
      <c r="GT11" s="62"/>
      <c r="GU11" s="62"/>
      <c r="GV11" s="62" t="s">
        <v>302</v>
      </c>
      <c r="GW11" s="62"/>
      <c r="GX11" s="62"/>
      <c r="GY11" s="62" t="s">
        <v>303</v>
      </c>
      <c r="GZ11" s="62"/>
      <c r="HA11" s="62"/>
      <c r="HB11" s="62" t="s">
        <v>304</v>
      </c>
      <c r="HC11" s="62"/>
      <c r="HD11" s="62"/>
      <c r="HE11" s="62" t="s">
        <v>305</v>
      </c>
      <c r="HF11" s="62"/>
      <c r="HG11" s="62"/>
      <c r="HH11" s="62" t="s">
        <v>306</v>
      </c>
      <c r="HI11" s="62"/>
      <c r="HJ11" s="62"/>
      <c r="HK11" s="62" t="s">
        <v>307</v>
      </c>
      <c r="HL11" s="62"/>
      <c r="HM11" s="62"/>
      <c r="HN11" s="62" t="s">
        <v>308</v>
      </c>
      <c r="HO11" s="62"/>
      <c r="HP11" s="62"/>
      <c r="HQ11" s="62" t="s">
        <v>309</v>
      </c>
      <c r="HR11" s="62"/>
      <c r="HS11" s="62"/>
    </row>
    <row r="12" spans="1:227" ht="156" customHeight="1" thickBot="1" x14ac:dyDescent="0.3">
      <c r="A12" s="97"/>
      <c r="B12" s="97"/>
      <c r="C12" s="94" t="s">
        <v>18</v>
      </c>
      <c r="D12" s="84"/>
      <c r="E12" s="84"/>
      <c r="F12" s="95" t="s">
        <v>401</v>
      </c>
      <c r="G12" s="95"/>
      <c r="H12" s="94"/>
      <c r="I12" s="96" t="s">
        <v>35</v>
      </c>
      <c r="J12" s="95"/>
      <c r="K12" s="95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58" t="s">
        <v>149</v>
      </c>
      <c r="CD12" s="59"/>
      <c r="CE12" s="60"/>
      <c r="CF12" s="58" t="s">
        <v>153</v>
      </c>
      <c r="CG12" s="59"/>
      <c r="CH12" s="60"/>
      <c r="CI12" s="58" t="s">
        <v>157</v>
      </c>
      <c r="CJ12" s="59"/>
      <c r="CK12" s="60"/>
      <c r="CL12" s="58" t="s">
        <v>161</v>
      </c>
      <c r="CM12" s="59"/>
      <c r="CN12" s="60"/>
      <c r="CO12" s="58" t="s">
        <v>165</v>
      </c>
      <c r="CP12" s="59"/>
      <c r="CQ12" s="60"/>
      <c r="CR12" s="58" t="s">
        <v>169</v>
      </c>
      <c r="CS12" s="59"/>
      <c r="CT12" s="60"/>
      <c r="CU12" s="58" t="s">
        <v>173</v>
      </c>
      <c r="CV12" s="59"/>
      <c r="CW12" s="60"/>
      <c r="CX12" s="58" t="s">
        <v>177</v>
      </c>
      <c r="CY12" s="59"/>
      <c r="CZ12" s="59"/>
      <c r="DA12" s="58" t="s">
        <v>193</v>
      </c>
      <c r="DB12" s="59"/>
      <c r="DC12" s="60"/>
      <c r="DD12" s="58" t="s">
        <v>195</v>
      </c>
      <c r="DE12" s="59"/>
      <c r="DF12" s="60"/>
      <c r="DG12" s="58" t="s">
        <v>199</v>
      </c>
      <c r="DH12" s="59"/>
      <c r="DI12" s="60"/>
      <c r="DJ12" s="58" t="s">
        <v>203</v>
      </c>
      <c r="DK12" s="59"/>
      <c r="DL12" s="60"/>
      <c r="DM12" s="58" t="s">
        <v>207</v>
      </c>
      <c r="DN12" s="59"/>
      <c r="DO12" s="60"/>
      <c r="DP12" s="58" t="s">
        <v>211</v>
      </c>
      <c r="DQ12" s="59"/>
      <c r="DR12" s="60"/>
      <c r="DS12" s="58" t="s">
        <v>215</v>
      </c>
      <c r="DT12" s="59"/>
      <c r="DU12" s="60"/>
      <c r="DV12" s="58" t="s">
        <v>219</v>
      </c>
      <c r="DW12" s="59"/>
      <c r="DX12" s="60"/>
      <c r="DY12" s="58" t="s">
        <v>223</v>
      </c>
      <c r="DZ12" s="59"/>
      <c r="EA12" s="60"/>
      <c r="EB12" s="58" t="s">
        <v>226</v>
      </c>
      <c r="EC12" s="59"/>
      <c r="ED12" s="59"/>
      <c r="EE12" s="58" t="s">
        <v>247</v>
      </c>
      <c r="EF12" s="59"/>
      <c r="EG12" s="60"/>
      <c r="EH12" s="58" t="s">
        <v>251</v>
      </c>
      <c r="EI12" s="59"/>
      <c r="EJ12" s="60"/>
      <c r="EK12" s="58" t="s">
        <v>255</v>
      </c>
      <c r="EL12" s="59"/>
      <c r="EM12" s="60"/>
      <c r="EN12" s="58" t="s">
        <v>259</v>
      </c>
      <c r="EO12" s="59"/>
      <c r="EP12" s="60"/>
      <c r="EQ12" s="58" t="s">
        <v>260</v>
      </c>
      <c r="ER12" s="59"/>
      <c r="ES12" s="60"/>
      <c r="ET12" s="58" t="s">
        <v>264</v>
      </c>
      <c r="EU12" s="59"/>
      <c r="EV12" s="60"/>
      <c r="EW12" s="58" t="s">
        <v>266</v>
      </c>
      <c r="EX12" s="59"/>
      <c r="EY12" s="60"/>
      <c r="EZ12" s="58" t="s">
        <v>268</v>
      </c>
      <c r="FA12" s="59"/>
      <c r="FB12" s="60"/>
      <c r="FC12" s="58" t="s">
        <v>270</v>
      </c>
      <c r="FD12" s="59"/>
      <c r="FE12" s="60"/>
      <c r="FF12" s="58" t="s">
        <v>274</v>
      </c>
      <c r="FG12" s="59"/>
      <c r="FH12" s="60"/>
      <c r="FI12" s="58" t="s">
        <v>277</v>
      </c>
      <c r="FJ12" s="59"/>
      <c r="FK12" s="60"/>
      <c r="FL12" s="58" t="s">
        <v>280</v>
      </c>
      <c r="FM12" s="59"/>
      <c r="FN12" s="60"/>
      <c r="FO12" s="58" t="s">
        <v>284</v>
      </c>
      <c r="FP12" s="59"/>
      <c r="FQ12" s="60"/>
      <c r="FR12" s="58" t="s">
        <v>287</v>
      </c>
      <c r="FS12" s="59"/>
      <c r="FT12" s="59"/>
      <c r="FU12" s="58" t="s">
        <v>313</v>
      </c>
      <c r="FV12" s="59"/>
      <c r="FW12" s="60"/>
      <c r="FX12" s="58" t="s">
        <v>314</v>
      </c>
      <c r="FY12" s="59"/>
      <c r="FZ12" s="60"/>
      <c r="GA12" s="58" t="s">
        <v>318</v>
      </c>
      <c r="GB12" s="59"/>
      <c r="GC12" s="60"/>
      <c r="GD12" s="58" t="s">
        <v>365</v>
      </c>
      <c r="GE12" s="59"/>
      <c r="GF12" s="60"/>
      <c r="GG12" s="58" t="s">
        <v>321</v>
      </c>
      <c r="GH12" s="59"/>
      <c r="GI12" s="60"/>
      <c r="GJ12" s="58" t="s">
        <v>323</v>
      </c>
      <c r="GK12" s="59"/>
      <c r="GL12" s="60"/>
      <c r="GM12" s="58" t="s">
        <v>327</v>
      </c>
      <c r="GN12" s="59"/>
      <c r="GO12" s="60"/>
      <c r="GP12" s="58" t="s">
        <v>329</v>
      </c>
      <c r="GQ12" s="59"/>
      <c r="GR12" s="60"/>
      <c r="GS12" s="58" t="s">
        <v>333</v>
      </c>
      <c r="GT12" s="59"/>
      <c r="GU12" s="60"/>
      <c r="GV12" s="58" t="s">
        <v>335</v>
      </c>
      <c r="GW12" s="59"/>
      <c r="GX12" s="60"/>
      <c r="GY12" s="58" t="s">
        <v>339</v>
      </c>
      <c r="GZ12" s="59"/>
      <c r="HA12" s="60"/>
      <c r="HB12" s="58" t="s">
        <v>343</v>
      </c>
      <c r="HC12" s="59"/>
      <c r="HD12" s="60"/>
      <c r="HE12" s="58" t="s">
        <v>347</v>
      </c>
      <c r="HF12" s="59"/>
      <c r="HG12" s="60"/>
      <c r="HH12" s="58" t="s">
        <v>351</v>
      </c>
      <c r="HI12" s="59"/>
      <c r="HJ12" s="60"/>
      <c r="HK12" s="58" t="s">
        <v>355</v>
      </c>
      <c r="HL12" s="59"/>
      <c r="HM12" s="60"/>
      <c r="HN12" s="58" t="s">
        <v>358</v>
      </c>
      <c r="HO12" s="59"/>
      <c r="HP12" s="60"/>
      <c r="HQ12" s="58" t="s">
        <v>361</v>
      </c>
      <c r="HR12" s="59"/>
      <c r="HS12" s="60"/>
    </row>
    <row r="13" spans="1:227" ht="90.6" customHeight="1" thickBot="1" x14ac:dyDescent="0.3">
      <c r="A13" s="97"/>
      <c r="B13" s="9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0" t="s">
        <v>3158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2" t="s">
        <v>3193</v>
      </c>
      <c r="B40" s="9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3164</v>
      </c>
      <c r="AI42" s="12"/>
    </row>
    <row r="43" spans="1:227" x14ac:dyDescent="0.25">
      <c r="B43" t="s">
        <v>3165</v>
      </c>
      <c r="C43" t="s">
        <v>3168</v>
      </c>
      <c r="D43">
        <f>(C40+F40+I40+L40+O40+R40+U40+X40+AA40+AD40+AG40+AJ40)/12</f>
        <v>0</v>
      </c>
      <c r="AI43" s="12"/>
    </row>
    <row r="44" spans="1:227" x14ac:dyDescent="0.25">
      <c r="B44" t="s">
        <v>3166</v>
      </c>
      <c r="C44" t="s">
        <v>3168</v>
      </c>
      <c r="D44">
        <f>(D40+G40+J40+M40+P40+S40+V40+Y40+AB40+AE40+AH40+AK40)/12</f>
        <v>0</v>
      </c>
      <c r="AI44" s="12"/>
    </row>
    <row r="45" spans="1:227" x14ac:dyDescent="0.25">
      <c r="B45" t="s">
        <v>3167</v>
      </c>
      <c r="C45" t="s">
        <v>3168</v>
      </c>
      <c r="D45">
        <f>(E40+H40+K40+N40+Q40+T40+W40+Z40+AC40+AF40+AI40+AL40)/12</f>
        <v>0</v>
      </c>
      <c r="AI45" s="12"/>
    </row>
    <row r="47" spans="1:227" x14ac:dyDescent="0.25">
      <c r="B47" t="s">
        <v>3165</v>
      </c>
      <c r="C47" t="s">
        <v>3169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3166</v>
      </c>
      <c r="C48" t="s">
        <v>3169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3167</v>
      </c>
      <c r="C49" t="s">
        <v>3169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3165</v>
      </c>
      <c r="C51" t="s">
        <v>3170</v>
      </c>
      <c r="D51">
        <f>(DA40+DD40+DG40+DJ40+DM40+DP40+DS40+DV40+DY40+EB40)/10</f>
        <v>0</v>
      </c>
    </row>
    <row r="52" spans="2:4" x14ac:dyDescent="0.25">
      <c r="B52" t="s">
        <v>3166</v>
      </c>
      <c r="C52" t="s">
        <v>3170</v>
      </c>
      <c r="D52">
        <f>(DB40+DE40+DH40+DK40+DN40+DQ40+DT40+DW40+DZ40+EC40)/10</f>
        <v>0</v>
      </c>
    </row>
    <row r="53" spans="2:4" x14ac:dyDescent="0.25">
      <c r="B53" t="s">
        <v>3167</v>
      </c>
      <c r="C53" t="s">
        <v>3170</v>
      </c>
      <c r="D53">
        <f>(DC40+DF40+DI40+DL40+DO40+DR40+DU40+DX40+EA40+ED40)/10</f>
        <v>0</v>
      </c>
    </row>
    <row r="55" spans="2:4" x14ac:dyDescent="0.25">
      <c r="B55" t="s">
        <v>3165</v>
      </c>
      <c r="C55" t="s">
        <v>3171</v>
      </c>
      <c r="D55">
        <f>(EE40+EH40+EK40+EN40+EQ40+ET40+EW40+EZ40+FC40+FF40+FI40+FL40+FO40+FR40)/14</f>
        <v>0</v>
      </c>
    </row>
    <row r="56" spans="2:4" x14ac:dyDescent="0.25">
      <c r="B56" t="s">
        <v>3166</v>
      </c>
      <c r="C56" t="s">
        <v>3171</v>
      </c>
      <c r="D56">
        <f>(EF40+EI40+EL40+EO40+ER40+EU40+EX40+FA40+FD40+FG40+FJ40+FM40+FP40+FS40)/14</f>
        <v>0</v>
      </c>
    </row>
    <row r="57" spans="2:4" x14ac:dyDescent="0.25">
      <c r="B57" t="s">
        <v>3167</v>
      </c>
      <c r="C57" t="s">
        <v>3171</v>
      </c>
      <c r="D57">
        <f>(EG40+EJ40+EM40+EP40+ES40+EV40+EY40+FB40+FE40+FH40+FK40+FN40+FQ40+FT40)/14</f>
        <v>0</v>
      </c>
    </row>
    <row r="59" spans="2:4" x14ac:dyDescent="0.25">
      <c r="B59" t="s">
        <v>3165</v>
      </c>
      <c r="C59" t="s">
        <v>3172</v>
      </c>
      <c r="D59">
        <f>(FU40+FX40+GA40+GD40+GG40+GJ40+GM40+GP40+GS40+GV40+GY40+HB40+HE40+HH40+HK40+HN40+HQ40)/17</f>
        <v>0</v>
      </c>
    </row>
    <row r="60" spans="2:4" x14ac:dyDescent="0.25">
      <c r="B60" t="s">
        <v>3166</v>
      </c>
      <c r="C60" t="s">
        <v>3172</v>
      </c>
      <c r="D60">
        <f>(FV40+FY40+GB40+GE40+GH40+GK40+GN40+GQ40+GT40+GW40+GZ40+HC40+HF40+HI40+HL40+HO40+HR40)/17</f>
        <v>0</v>
      </c>
    </row>
    <row r="61" spans="2:4" x14ac:dyDescent="0.25">
      <c r="B61" t="s">
        <v>3167</v>
      </c>
      <c r="C61" t="s">
        <v>3172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40"/>
  <sheetViews>
    <sheetView tabSelected="1" topLeftCell="KL11" workbookViewId="0">
      <selection activeCell="LA21" sqref="LA21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57" t="s">
        <v>3189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9"/>
      <c r="BH4" s="69" t="s">
        <v>2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2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9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78" t="s">
        <v>244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6" t="s">
        <v>244</v>
      </c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 t="s">
        <v>244</v>
      </c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 t="s">
        <v>244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8"/>
      <c r="HT4" s="69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81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 x14ac:dyDescent="0.25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0" t="s">
        <v>86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7"/>
      <c r="CU5" s="71" t="s">
        <v>3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  <c r="DP5" s="74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72" t="s">
        <v>387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3" t="s">
        <v>245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426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 t="s">
        <v>438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63" t="s">
        <v>246</v>
      </c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71" t="s">
        <v>292</v>
      </c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6"/>
    </row>
    <row r="6" spans="1:317" ht="0.75" customHeight="1" x14ac:dyDescent="0.25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97"/>
      <c r="B11" s="97"/>
      <c r="C11" s="88" t="s">
        <v>368</v>
      </c>
      <c r="D11" s="89" t="s">
        <v>5</v>
      </c>
      <c r="E11" s="89" t="s">
        <v>6</v>
      </c>
      <c r="F11" s="72" t="s">
        <v>369</v>
      </c>
      <c r="G11" s="72" t="s">
        <v>7</v>
      </c>
      <c r="H11" s="72" t="s">
        <v>8</v>
      </c>
      <c r="I11" s="72" t="s">
        <v>370</v>
      </c>
      <c r="J11" s="72" t="s">
        <v>9</v>
      </c>
      <c r="K11" s="72" t="s">
        <v>10</v>
      </c>
      <c r="L11" s="89" t="s">
        <v>371</v>
      </c>
      <c r="M11" s="89" t="s">
        <v>9</v>
      </c>
      <c r="N11" s="89" t="s">
        <v>10</v>
      </c>
      <c r="O11" s="89" t="s">
        <v>372</v>
      </c>
      <c r="P11" s="89" t="s">
        <v>11</v>
      </c>
      <c r="Q11" s="89" t="s">
        <v>4</v>
      </c>
      <c r="R11" s="89" t="s">
        <v>373</v>
      </c>
      <c r="S11" s="89" t="s">
        <v>6</v>
      </c>
      <c r="T11" s="89" t="s">
        <v>12</v>
      </c>
      <c r="U11" s="89" t="s">
        <v>374</v>
      </c>
      <c r="V11" s="89" t="s">
        <v>6</v>
      </c>
      <c r="W11" s="89" t="s">
        <v>12</v>
      </c>
      <c r="X11" s="86" t="s">
        <v>375</v>
      </c>
      <c r="Y11" s="87" t="s">
        <v>10</v>
      </c>
      <c r="Z11" s="88" t="s">
        <v>13</v>
      </c>
      <c r="AA11" s="89" t="s">
        <v>376</v>
      </c>
      <c r="AB11" s="89" t="s">
        <v>14</v>
      </c>
      <c r="AC11" s="89" t="s">
        <v>15</v>
      </c>
      <c r="AD11" s="89" t="s">
        <v>377</v>
      </c>
      <c r="AE11" s="89" t="s">
        <v>4</v>
      </c>
      <c r="AF11" s="89" t="s">
        <v>5</v>
      </c>
      <c r="AG11" s="89" t="s">
        <v>378</v>
      </c>
      <c r="AH11" s="89" t="s">
        <v>12</v>
      </c>
      <c r="AI11" s="89" t="s">
        <v>7</v>
      </c>
      <c r="AJ11" s="80" t="s">
        <v>379</v>
      </c>
      <c r="AK11" s="103"/>
      <c r="AL11" s="103"/>
      <c r="AM11" s="80" t="s">
        <v>380</v>
      </c>
      <c r="AN11" s="103"/>
      <c r="AO11" s="103"/>
      <c r="AP11" s="80" t="s">
        <v>381</v>
      </c>
      <c r="AQ11" s="103"/>
      <c r="AR11" s="103"/>
      <c r="AS11" s="80" t="s">
        <v>382</v>
      </c>
      <c r="AT11" s="103"/>
      <c r="AU11" s="103"/>
      <c r="AV11" s="80" t="s">
        <v>383</v>
      </c>
      <c r="AW11" s="103"/>
      <c r="AX11" s="103"/>
      <c r="AY11" s="80" t="s">
        <v>384</v>
      </c>
      <c r="AZ11" s="103"/>
      <c r="BA11" s="103"/>
      <c r="BB11" s="80" t="s">
        <v>385</v>
      </c>
      <c r="BC11" s="103"/>
      <c r="BD11" s="103"/>
      <c r="BE11" s="80" t="s">
        <v>386</v>
      </c>
      <c r="BF11" s="103"/>
      <c r="BG11" s="103"/>
      <c r="BH11" s="89" t="s">
        <v>402</v>
      </c>
      <c r="BI11" s="89"/>
      <c r="BJ11" s="89"/>
      <c r="BK11" s="86" t="s">
        <v>5</v>
      </c>
      <c r="BL11" s="87"/>
      <c r="BM11" s="88"/>
      <c r="BN11" s="86" t="s">
        <v>403</v>
      </c>
      <c r="BO11" s="87"/>
      <c r="BP11" s="88"/>
      <c r="BQ11" s="89" t="s">
        <v>12</v>
      </c>
      <c r="BR11" s="89"/>
      <c r="BS11" s="89"/>
      <c r="BT11" s="89" t="s">
        <v>7</v>
      </c>
      <c r="BU11" s="89"/>
      <c r="BV11" s="89"/>
      <c r="BW11" s="89" t="s">
        <v>8</v>
      </c>
      <c r="BX11" s="89"/>
      <c r="BY11" s="89"/>
      <c r="BZ11" s="85" t="s">
        <v>16</v>
      </c>
      <c r="CA11" s="85"/>
      <c r="CB11" s="85"/>
      <c r="CC11" s="89" t="s">
        <v>9</v>
      </c>
      <c r="CD11" s="89"/>
      <c r="CE11" s="89"/>
      <c r="CF11" s="89" t="s">
        <v>10</v>
      </c>
      <c r="CG11" s="89"/>
      <c r="CH11" s="89"/>
      <c r="CI11" s="89" t="s">
        <v>13</v>
      </c>
      <c r="CJ11" s="89"/>
      <c r="CK11" s="89"/>
      <c r="CL11" s="89" t="s">
        <v>404</v>
      </c>
      <c r="CM11" s="89"/>
      <c r="CN11" s="89"/>
      <c r="CO11" s="89" t="s">
        <v>14</v>
      </c>
      <c r="CP11" s="89"/>
      <c r="CQ11" s="89"/>
      <c r="CR11" s="82" t="s">
        <v>15</v>
      </c>
      <c r="CS11" s="82"/>
      <c r="CT11" s="82"/>
      <c r="CU11" s="82" t="s">
        <v>405</v>
      </c>
      <c r="CV11" s="82"/>
      <c r="CW11" s="83"/>
      <c r="CX11" s="72" t="s">
        <v>406</v>
      </c>
      <c r="CY11" s="72"/>
      <c r="CZ11" s="72"/>
      <c r="DA11" s="72" t="s">
        <v>407</v>
      </c>
      <c r="DB11" s="72"/>
      <c r="DC11" s="72"/>
      <c r="DD11" s="62" t="s">
        <v>408</v>
      </c>
      <c r="DE11" s="62"/>
      <c r="DF11" s="62"/>
      <c r="DG11" s="72" t="s">
        <v>409</v>
      </c>
      <c r="DH11" s="72"/>
      <c r="DI11" s="72"/>
      <c r="DJ11" s="72" t="s">
        <v>410</v>
      </c>
      <c r="DK11" s="72"/>
      <c r="DL11" s="72"/>
      <c r="DM11" s="72" t="s">
        <v>411</v>
      </c>
      <c r="DN11" s="72"/>
      <c r="DO11" s="72"/>
      <c r="DP11" s="71" t="s">
        <v>396</v>
      </c>
      <c r="DQ11" s="75"/>
      <c r="DR11" s="76"/>
      <c r="DS11" s="71" t="s">
        <v>397</v>
      </c>
      <c r="DT11" s="75"/>
      <c r="DU11" s="76"/>
      <c r="DV11" s="71" t="s">
        <v>398</v>
      </c>
      <c r="DW11" s="75"/>
      <c r="DX11" s="76"/>
      <c r="DY11" s="62" t="s">
        <v>399</v>
      </c>
      <c r="DZ11" s="62"/>
      <c r="EA11" s="62"/>
      <c r="EB11" s="62" t="s">
        <v>400</v>
      </c>
      <c r="EC11" s="62"/>
      <c r="ED11" s="62"/>
      <c r="EE11" s="62" t="s">
        <v>412</v>
      </c>
      <c r="EF11" s="62"/>
      <c r="EG11" s="62"/>
      <c r="EH11" s="62" t="s">
        <v>413</v>
      </c>
      <c r="EI11" s="62"/>
      <c r="EJ11" s="62"/>
      <c r="EK11" s="62" t="s">
        <v>414</v>
      </c>
      <c r="EL11" s="62"/>
      <c r="EM11" s="62"/>
      <c r="EN11" s="62" t="s">
        <v>415</v>
      </c>
      <c r="EO11" s="62"/>
      <c r="EP11" s="71"/>
      <c r="EQ11" s="62" t="s">
        <v>388</v>
      </c>
      <c r="ER11" s="62"/>
      <c r="ES11" s="62"/>
      <c r="ET11" s="62" t="s">
        <v>389</v>
      </c>
      <c r="EU11" s="62"/>
      <c r="EV11" s="62"/>
      <c r="EW11" s="62" t="s">
        <v>390</v>
      </c>
      <c r="EX11" s="62"/>
      <c r="EY11" s="62"/>
      <c r="EZ11" s="62" t="s">
        <v>391</v>
      </c>
      <c r="FA11" s="62"/>
      <c r="FB11" s="62"/>
      <c r="FC11" s="62" t="s">
        <v>392</v>
      </c>
      <c r="FD11" s="62"/>
      <c r="FE11" s="62"/>
      <c r="FF11" s="62" t="s">
        <v>393</v>
      </c>
      <c r="FG11" s="62"/>
      <c r="FH11" s="62"/>
      <c r="FI11" s="62" t="s">
        <v>394</v>
      </c>
      <c r="FJ11" s="62"/>
      <c r="FK11" s="62"/>
      <c r="FL11" s="62" t="s">
        <v>395</v>
      </c>
      <c r="FM11" s="62"/>
      <c r="FN11" s="62"/>
      <c r="FO11" s="62" t="s">
        <v>431</v>
      </c>
      <c r="FP11" s="62"/>
      <c r="FQ11" s="62"/>
      <c r="FR11" s="62" t="s">
        <v>432</v>
      </c>
      <c r="FS11" s="62"/>
      <c r="FT11" s="62"/>
      <c r="FU11" s="62" t="s">
        <v>433</v>
      </c>
      <c r="FV11" s="62"/>
      <c r="FW11" s="62"/>
      <c r="FX11" s="62" t="s">
        <v>434</v>
      </c>
      <c r="FY11" s="62"/>
      <c r="FZ11" s="62"/>
      <c r="GA11" s="62" t="s">
        <v>435</v>
      </c>
      <c r="GB11" s="62"/>
      <c r="GC11" s="62"/>
      <c r="GD11" s="62" t="s">
        <v>436</v>
      </c>
      <c r="GE11" s="62"/>
      <c r="GF11" s="62"/>
      <c r="GG11" s="71" t="s">
        <v>437</v>
      </c>
      <c r="GH11" s="75"/>
      <c r="GI11" s="76"/>
      <c r="GJ11" s="71" t="s">
        <v>427</v>
      </c>
      <c r="GK11" s="75"/>
      <c r="GL11" s="76"/>
      <c r="GM11" s="71" t="s">
        <v>428</v>
      </c>
      <c r="GN11" s="75"/>
      <c r="GO11" s="76"/>
      <c r="GP11" s="71" t="s">
        <v>429</v>
      </c>
      <c r="GQ11" s="75"/>
      <c r="GR11" s="76"/>
      <c r="GS11" s="71" t="s">
        <v>430</v>
      </c>
      <c r="GT11" s="75"/>
      <c r="GU11" s="76"/>
      <c r="GV11" s="71" t="s">
        <v>439</v>
      </c>
      <c r="GW11" s="75"/>
      <c r="GX11" s="76"/>
      <c r="GY11" s="71" t="s">
        <v>440</v>
      </c>
      <c r="GZ11" s="75"/>
      <c r="HA11" s="76"/>
      <c r="HB11" s="71" t="s">
        <v>441</v>
      </c>
      <c r="HC11" s="75"/>
      <c r="HD11" s="76"/>
      <c r="HE11" s="71" t="s">
        <v>442</v>
      </c>
      <c r="HF11" s="75"/>
      <c r="HG11" s="76"/>
      <c r="HH11" s="71" t="s">
        <v>443</v>
      </c>
      <c r="HI11" s="75"/>
      <c r="HJ11" s="76"/>
      <c r="HK11" s="71" t="s">
        <v>444</v>
      </c>
      <c r="HL11" s="75"/>
      <c r="HM11" s="76"/>
      <c r="HN11" s="71" t="s">
        <v>445</v>
      </c>
      <c r="HO11" s="75"/>
      <c r="HP11" s="76"/>
      <c r="HQ11" s="71" t="s">
        <v>446</v>
      </c>
      <c r="HR11" s="75"/>
      <c r="HS11" s="76"/>
      <c r="HT11" s="76" t="s">
        <v>416</v>
      </c>
      <c r="HU11" s="62"/>
      <c r="HV11" s="62"/>
      <c r="HW11" s="62" t="s">
        <v>417</v>
      </c>
      <c r="HX11" s="62"/>
      <c r="HY11" s="62"/>
      <c r="HZ11" s="62" t="s">
        <v>418</v>
      </c>
      <c r="IA11" s="62"/>
      <c r="IB11" s="62"/>
      <c r="IC11" s="62" t="s">
        <v>419</v>
      </c>
      <c r="ID11" s="62"/>
      <c r="IE11" s="62"/>
      <c r="IF11" s="62" t="s">
        <v>420</v>
      </c>
      <c r="IG11" s="62"/>
      <c r="IH11" s="62"/>
      <c r="II11" s="62" t="s">
        <v>421</v>
      </c>
      <c r="IJ11" s="62"/>
      <c r="IK11" s="62"/>
      <c r="IL11" s="62" t="s">
        <v>422</v>
      </c>
      <c r="IM11" s="62"/>
      <c r="IN11" s="62"/>
      <c r="IO11" s="62" t="s">
        <v>423</v>
      </c>
      <c r="IP11" s="62"/>
      <c r="IQ11" s="62"/>
      <c r="IR11" s="62" t="s">
        <v>424</v>
      </c>
      <c r="IS11" s="62"/>
      <c r="IT11" s="62"/>
      <c r="IU11" s="62" t="s">
        <v>425</v>
      </c>
      <c r="IV11" s="62"/>
      <c r="IW11" s="62"/>
      <c r="IX11" s="62" t="s">
        <v>447</v>
      </c>
      <c r="IY11" s="62"/>
      <c r="IZ11" s="62"/>
      <c r="JA11" s="62" t="s">
        <v>448</v>
      </c>
      <c r="JB11" s="62"/>
      <c r="JC11" s="62"/>
      <c r="JD11" s="62" t="s">
        <v>449</v>
      </c>
      <c r="JE11" s="62"/>
      <c r="JF11" s="62"/>
      <c r="JG11" s="62" t="s">
        <v>450</v>
      </c>
      <c r="JH11" s="62"/>
      <c r="JI11" s="62"/>
      <c r="JJ11" s="62"/>
      <c r="JK11" s="62"/>
      <c r="JL11" s="62"/>
      <c r="JM11" s="62" t="s">
        <v>451</v>
      </c>
      <c r="JN11" s="62"/>
      <c r="JO11" s="62"/>
      <c r="JP11" s="62" t="s">
        <v>452</v>
      </c>
      <c r="JQ11" s="62"/>
      <c r="JR11" s="62"/>
      <c r="JS11" s="62" t="s">
        <v>453</v>
      </c>
      <c r="JT11" s="62"/>
      <c r="JU11" s="62"/>
      <c r="JV11" s="62" t="s">
        <v>454</v>
      </c>
      <c r="JW11" s="62"/>
      <c r="JX11" s="62"/>
      <c r="JY11" s="62" t="s">
        <v>455</v>
      </c>
      <c r="JZ11" s="62"/>
      <c r="KA11" s="62"/>
      <c r="KB11" s="62" t="s">
        <v>456</v>
      </c>
      <c r="KC11" s="62"/>
      <c r="KD11" s="62"/>
      <c r="KE11" s="62" t="s">
        <v>457</v>
      </c>
      <c r="KF11" s="62"/>
      <c r="KG11" s="62"/>
      <c r="KH11" s="62" t="s">
        <v>458</v>
      </c>
      <c r="KI11" s="62"/>
      <c r="KJ11" s="62"/>
      <c r="KK11" s="62" t="s">
        <v>459</v>
      </c>
      <c r="KL11" s="62"/>
      <c r="KM11" s="62"/>
      <c r="KN11" s="62" t="s">
        <v>460</v>
      </c>
      <c r="KO11" s="62"/>
      <c r="KP11" s="62"/>
      <c r="KQ11" s="62" t="s">
        <v>461</v>
      </c>
      <c r="KR11" s="62"/>
      <c r="KS11" s="62"/>
      <c r="KT11" s="62" t="s">
        <v>462</v>
      </c>
      <c r="KU11" s="62"/>
      <c r="KV11" s="71"/>
      <c r="KW11" s="62" t="s">
        <v>463</v>
      </c>
      <c r="KX11" s="62"/>
      <c r="KY11" s="71"/>
      <c r="KZ11" s="62" t="s">
        <v>464</v>
      </c>
      <c r="LA11" s="62"/>
      <c r="LB11" s="71"/>
      <c r="LC11" s="62" t="s">
        <v>465</v>
      </c>
      <c r="LD11" s="62"/>
      <c r="LE11" s="62"/>
    </row>
    <row r="12" spans="1:317" ht="110.25" customHeight="1" thickBot="1" x14ac:dyDescent="0.3">
      <c r="A12" s="97"/>
      <c r="B12" s="97"/>
      <c r="C12" s="58" t="s">
        <v>466</v>
      </c>
      <c r="D12" s="59"/>
      <c r="E12" s="60"/>
      <c r="F12" s="58" t="s">
        <v>470</v>
      </c>
      <c r="G12" s="59"/>
      <c r="H12" s="60"/>
      <c r="I12" s="58" t="s">
        <v>474</v>
      </c>
      <c r="J12" s="59"/>
      <c r="K12" s="60"/>
      <c r="L12" s="58" t="s">
        <v>478</v>
      </c>
      <c r="M12" s="59"/>
      <c r="N12" s="60"/>
      <c r="O12" s="58" t="s">
        <v>482</v>
      </c>
      <c r="P12" s="59"/>
      <c r="Q12" s="60"/>
      <c r="R12" s="58" t="s">
        <v>483</v>
      </c>
      <c r="S12" s="59"/>
      <c r="T12" s="60"/>
      <c r="U12" s="58" t="s">
        <v>487</v>
      </c>
      <c r="V12" s="59"/>
      <c r="W12" s="60"/>
      <c r="X12" s="58" t="s">
        <v>492</v>
      </c>
      <c r="Y12" s="59"/>
      <c r="Z12" s="60"/>
      <c r="AA12" s="58" t="s">
        <v>496</v>
      </c>
      <c r="AB12" s="59"/>
      <c r="AC12" s="60"/>
      <c r="AD12" s="58" t="s">
        <v>500</v>
      </c>
      <c r="AE12" s="59"/>
      <c r="AF12" s="60"/>
      <c r="AG12" s="58" t="s">
        <v>504</v>
      </c>
      <c r="AH12" s="59"/>
      <c r="AI12" s="60"/>
      <c r="AJ12" s="58" t="s">
        <v>507</v>
      </c>
      <c r="AK12" s="59"/>
      <c r="AL12" s="60"/>
      <c r="AM12" s="58" t="s">
        <v>510</v>
      </c>
      <c r="AN12" s="59"/>
      <c r="AO12" s="60"/>
      <c r="AP12" s="58" t="s">
        <v>513</v>
      </c>
      <c r="AQ12" s="59"/>
      <c r="AR12" s="60"/>
      <c r="AS12" s="58" t="s">
        <v>517</v>
      </c>
      <c r="AT12" s="59"/>
      <c r="AU12" s="60"/>
      <c r="AV12" s="58" t="s">
        <v>520</v>
      </c>
      <c r="AW12" s="59"/>
      <c r="AX12" s="60"/>
      <c r="AY12" s="58" t="s">
        <v>524</v>
      </c>
      <c r="AZ12" s="59"/>
      <c r="BA12" s="60"/>
      <c r="BB12" s="58" t="s">
        <v>528</v>
      </c>
      <c r="BC12" s="59"/>
      <c r="BD12" s="60"/>
      <c r="BE12" s="58" t="s">
        <v>532</v>
      </c>
      <c r="BF12" s="59"/>
      <c r="BG12" s="60"/>
      <c r="BH12" s="58" t="s">
        <v>536</v>
      </c>
      <c r="BI12" s="59"/>
      <c r="BJ12" s="60"/>
      <c r="BK12" s="58" t="s">
        <v>538</v>
      </c>
      <c r="BL12" s="59"/>
      <c r="BM12" s="60"/>
      <c r="BN12" s="58" t="s">
        <v>540</v>
      </c>
      <c r="BO12" s="59"/>
      <c r="BP12" s="60"/>
      <c r="BQ12" s="58" t="s">
        <v>542</v>
      </c>
      <c r="BR12" s="59"/>
      <c r="BS12" s="60"/>
      <c r="BT12" s="58" t="s">
        <v>546</v>
      </c>
      <c r="BU12" s="59"/>
      <c r="BV12" s="60"/>
      <c r="BW12" s="58" t="s">
        <v>549</v>
      </c>
      <c r="BX12" s="59"/>
      <c r="BY12" s="60"/>
      <c r="BZ12" s="58" t="s">
        <v>552</v>
      </c>
      <c r="CA12" s="59"/>
      <c r="CB12" s="60"/>
      <c r="CC12" s="58" t="s">
        <v>554</v>
      </c>
      <c r="CD12" s="59"/>
      <c r="CE12" s="60"/>
      <c r="CF12" s="58" t="s">
        <v>556</v>
      </c>
      <c r="CG12" s="59"/>
      <c r="CH12" s="60"/>
      <c r="CI12" s="58" t="s">
        <v>560</v>
      </c>
      <c r="CJ12" s="59"/>
      <c r="CK12" s="60"/>
      <c r="CL12" s="58" t="s">
        <v>564</v>
      </c>
      <c r="CM12" s="59"/>
      <c r="CN12" s="60"/>
      <c r="CO12" s="58" t="s">
        <v>568</v>
      </c>
      <c r="CP12" s="59"/>
      <c r="CQ12" s="60"/>
      <c r="CR12" s="58" t="s">
        <v>572</v>
      </c>
      <c r="CS12" s="59"/>
      <c r="CT12" s="60"/>
      <c r="CU12" s="58" t="s">
        <v>574</v>
      </c>
      <c r="CV12" s="59"/>
      <c r="CW12" s="60"/>
      <c r="CX12" s="58" t="s">
        <v>578</v>
      </c>
      <c r="CY12" s="59"/>
      <c r="CZ12" s="60"/>
      <c r="DA12" s="58" t="s">
        <v>581</v>
      </c>
      <c r="DB12" s="59"/>
      <c r="DC12" s="60"/>
      <c r="DD12" s="58" t="s">
        <v>585</v>
      </c>
      <c r="DE12" s="59"/>
      <c r="DF12" s="60"/>
      <c r="DG12" s="58" t="s">
        <v>588</v>
      </c>
      <c r="DH12" s="59"/>
      <c r="DI12" s="60"/>
      <c r="DJ12" s="58" t="s">
        <v>592</v>
      </c>
      <c r="DK12" s="59"/>
      <c r="DL12" s="60"/>
      <c r="DM12" s="58" t="s">
        <v>596</v>
      </c>
      <c r="DN12" s="59"/>
      <c r="DO12" s="60"/>
      <c r="DP12" s="58" t="s">
        <v>597</v>
      </c>
      <c r="DQ12" s="59"/>
      <c r="DR12" s="60"/>
      <c r="DS12" s="58" t="s">
        <v>600</v>
      </c>
      <c r="DT12" s="59"/>
      <c r="DU12" s="60"/>
      <c r="DV12" s="104" t="s">
        <v>603</v>
      </c>
      <c r="DW12" s="105"/>
      <c r="DX12" s="106"/>
      <c r="DY12" s="58" t="s">
        <v>607</v>
      </c>
      <c r="DZ12" s="59"/>
      <c r="EA12" s="60"/>
      <c r="EB12" s="58" t="s">
        <v>611</v>
      </c>
      <c r="EC12" s="59"/>
      <c r="ED12" s="60"/>
      <c r="EE12" s="58" t="s">
        <v>612</v>
      </c>
      <c r="EF12" s="59"/>
      <c r="EG12" s="60"/>
      <c r="EH12" s="58" t="s">
        <v>615</v>
      </c>
      <c r="EI12" s="59"/>
      <c r="EJ12" s="60"/>
      <c r="EK12" s="58" t="s">
        <v>616</v>
      </c>
      <c r="EL12" s="59"/>
      <c r="EM12" s="60"/>
      <c r="EN12" s="58" t="s">
        <v>619</v>
      </c>
      <c r="EO12" s="59"/>
      <c r="EP12" s="60"/>
      <c r="EQ12" s="58" t="s">
        <v>623</v>
      </c>
      <c r="ER12" s="59"/>
      <c r="ES12" s="60"/>
      <c r="ET12" s="58" t="s">
        <v>627</v>
      </c>
      <c r="EU12" s="59"/>
      <c r="EV12" s="60"/>
      <c r="EW12" s="58" t="s">
        <v>630</v>
      </c>
      <c r="EX12" s="59"/>
      <c r="EY12" s="60"/>
      <c r="EZ12" s="58" t="s">
        <v>633</v>
      </c>
      <c r="FA12" s="59"/>
      <c r="FB12" s="60"/>
      <c r="FC12" s="58" t="s">
        <v>637</v>
      </c>
      <c r="FD12" s="59"/>
      <c r="FE12" s="60"/>
      <c r="FF12" s="58" t="s">
        <v>641</v>
      </c>
      <c r="FG12" s="59"/>
      <c r="FH12" s="60"/>
      <c r="FI12" s="58" t="s">
        <v>645</v>
      </c>
      <c r="FJ12" s="59"/>
      <c r="FK12" s="60"/>
      <c r="FL12" s="58" t="s">
        <v>647</v>
      </c>
      <c r="FM12" s="59"/>
      <c r="FN12" s="60"/>
      <c r="FO12" s="58" t="s">
        <v>649</v>
      </c>
      <c r="FP12" s="59"/>
      <c r="FQ12" s="60"/>
      <c r="FR12" s="58" t="s">
        <v>651</v>
      </c>
      <c r="FS12" s="59"/>
      <c r="FT12" s="60"/>
      <c r="FU12" s="58" t="s">
        <v>652</v>
      </c>
      <c r="FV12" s="59"/>
      <c r="FW12" s="60"/>
      <c r="FX12" s="58" t="s">
        <v>653</v>
      </c>
      <c r="FY12" s="59"/>
      <c r="FZ12" s="60"/>
      <c r="GA12" s="58" t="s">
        <v>657</v>
      </c>
      <c r="GB12" s="59"/>
      <c r="GC12" s="60"/>
      <c r="GD12" s="58" t="s">
        <v>660</v>
      </c>
      <c r="GE12" s="59"/>
      <c r="GF12" s="60"/>
      <c r="GG12" s="58" t="s">
        <v>664</v>
      </c>
      <c r="GH12" s="59"/>
      <c r="GI12" s="60"/>
      <c r="GJ12" s="58" t="s">
        <v>666</v>
      </c>
      <c r="GK12" s="59"/>
      <c r="GL12" s="60"/>
      <c r="GM12" s="58" t="s">
        <v>668</v>
      </c>
      <c r="GN12" s="59"/>
      <c r="GO12" s="60"/>
      <c r="GP12" s="58" t="s">
        <v>672</v>
      </c>
      <c r="GQ12" s="59"/>
      <c r="GR12" s="60"/>
      <c r="GS12" s="58" t="s">
        <v>674</v>
      </c>
      <c r="GT12" s="59"/>
      <c r="GU12" s="60"/>
      <c r="GV12" s="58" t="s">
        <v>677</v>
      </c>
      <c r="GW12" s="59"/>
      <c r="GX12" s="60"/>
      <c r="GY12" s="58" t="s">
        <v>681</v>
      </c>
      <c r="GZ12" s="59"/>
      <c r="HA12" s="60"/>
      <c r="HB12" s="58" t="s">
        <v>684</v>
      </c>
      <c r="HC12" s="59"/>
      <c r="HD12" s="60"/>
      <c r="HE12" s="58" t="s">
        <v>685</v>
      </c>
      <c r="HF12" s="59"/>
      <c r="HG12" s="60"/>
      <c r="HH12" s="58" t="s">
        <v>689</v>
      </c>
      <c r="HI12" s="59"/>
      <c r="HJ12" s="60"/>
      <c r="HK12" s="58" t="s">
        <v>693</v>
      </c>
      <c r="HL12" s="59"/>
      <c r="HM12" s="60"/>
      <c r="HN12" s="58" t="s">
        <v>697</v>
      </c>
      <c r="HO12" s="59"/>
      <c r="HP12" s="60"/>
      <c r="HQ12" s="58" t="s">
        <v>698</v>
      </c>
      <c r="HR12" s="59"/>
      <c r="HS12" s="60"/>
      <c r="HT12" s="58" t="s">
        <v>699</v>
      </c>
      <c r="HU12" s="59"/>
      <c r="HV12" s="60"/>
      <c r="HW12" s="58" t="s">
        <v>703</v>
      </c>
      <c r="HX12" s="59"/>
      <c r="HY12" s="60"/>
      <c r="HZ12" s="58" t="s">
        <v>705</v>
      </c>
      <c r="IA12" s="59"/>
      <c r="IB12" s="60"/>
      <c r="IC12" s="58" t="s">
        <v>707</v>
      </c>
      <c r="ID12" s="59"/>
      <c r="IE12" s="60"/>
      <c r="IF12" s="58" t="s">
        <v>711</v>
      </c>
      <c r="IG12" s="59"/>
      <c r="IH12" s="60"/>
      <c r="II12" s="58" t="s">
        <v>712</v>
      </c>
      <c r="IJ12" s="59"/>
      <c r="IK12" s="60"/>
      <c r="IL12" s="58" t="s">
        <v>714</v>
      </c>
      <c r="IM12" s="59"/>
      <c r="IN12" s="60"/>
      <c r="IO12" s="58" t="s">
        <v>718</v>
      </c>
      <c r="IP12" s="59"/>
      <c r="IQ12" s="60"/>
      <c r="IR12" s="58" t="s">
        <v>721</v>
      </c>
      <c r="IS12" s="59"/>
      <c r="IT12" s="60"/>
      <c r="IU12" s="58" t="s">
        <v>725</v>
      </c>
      <c r="IV12" s="59"/>
      <c r="IW12" s="60"/>
      <c r="IX12" s="58" t="s">
        <v>727</v>
      </c>
      <c r="IY12" s="59"/>
      <c r="IZ12" s="60"/>
      <c r="JA12" s="58" t="s">
        <v>731</v>
      </c>
      <c r="JB12" s="59"/>
      <c r="JC12" s="60"/>
      <c r="JD12" s="58" t="s">
        <v>735</v>
      </c>
      <c r="JE12" s="59"/>
      <c r="JF12" s="60"/>
      <c r="JG12" s="58" t="s">
        <v>737</v>
      </c>
      <c r="JH12" s="59"/>
      <c r="JI12" s="60"/>
      <c r="JJ12" s="58" t="s">
        <v>741</v>
      </c>
      <c r="JK12" s="59"/>
      <c r="JL12" s="60"/>
      <c r="JM12" s="58" t="s">
        <v>744</v>
      </c>
      <c r="JN12" s="59"/>
      <c r="JO12" s="60"/>
      <c r="JP12" s="58" t="s">
        <v>748</v>
      </c>
      <c r="JQ12" s="59"/>
      <c r="JR12" s="60"/>
      <c r="JS12" s="58" t="s">
        <v>749</v>
      </c>
      <c r="JT12" s="59"/>
      <c r="JU12" s="60"/>
      <c r="JV12" s="58" t="s">
        <v>753</v>
      </c>
      <c r="JW12" s="59"/>
      <c r="JX12" s="60"/>
      <c r="JY12" s="58" t="s">
        <v>757</v>
      </c>
      <c r="JZ12" s="59"/>
      <c r="KA12" s="60"/>
      <c r="KB12" s="58" t="s">
        <v>761</v>
      </c>
      <c r="KC12" s="59"/>
      <c r="KD12" s="60"/>
      <c r="KE12" s="58" t="s">
        <v>765</v>
      </c>
      <c r="KF12" s="59"/>
      <c r="KG12" s="60"/>
      <c r="KH12" s="58" t="s">
        <v>769</v>
      </c>
      <c r="KI12" s="59"/>
      <c r="KJ12" s="60"/>
      <c r="KK12" s="58" t="s">
        <v>772</v>
      </c>
      <c r="KL12" s="59"/>
      <c r="KM12" s="60"/>
      <c r="KN12" s="58" t="s">
        <v>775</v>
      </c>
      <c r="KO12" s="59"/>
      <c r="KP12" s="60"/>
      <c r="KQ12" s="58" t="s">
        <v>778</v>
      </c>
      <c r="KR12" s="59"/>
      <c r="KS12" s="60"/>
      <c r="KT12" s="58" t="s">
        <v>782</v>
      </c>
      <c r="KU12" s="59"/>
      <c r="KV12" s="60"/>
      <c r="KW12" s="58" t="s">
        <v>784</v>
      </c>
      <c r="KX12" s="59"/>
      <c r="KY12" s="60"/>
      <c r="KZ12" s="58" t="s">
        <v>786</v>
      </c>
      <c r="LA12" s="59"/>
      <c r="LB12" s="60"/>
      <c r="LC12" s="58" t="s">
        <v>787</v>
      </c>
      <c r="LD12" s="59"/>
      <c r="LE12" s="60"/>
    </row>
    <row r="13" spans="1:317" ht="108.75" thickBot="1" x14ac:dyDescent="0.3">
      <c r="A13" s="97"/>
      <c r="B13" s="97"/>
      <c r="C13" s="20" t="s">
        <v>467</v>
      </c>
      <c r="D13" s="21" t="s">
        <v>468</v>
      </c>
      <c r="E13" s="22" t="s">
        <v>469</v>
      </c>
      <c r="F13" s="20" t="s">
        <v>471</v>
      </c>
      <c r="G13" s="21" t="s">
        <v>472</v>
      </c>
      <c r="H13" s="22" t="s">
        <v>473</v>
      </c>
      <c r="I13" s="20" t="s">
        <v>475</v>
      </c>
      <c r="J13" s="21" t="s">
        <v>476</v>
      </c>
      <c r="K13" s="22" t="s">
        <v>477</v>
      </c>
      <c r="L13" s="20" t="s">
        <v>479</v>
      </c>
      <c r="M13" s="21" t="s">
        <v>480</v>
      </c>
      <c r="N13" s="21" t="s">
        <v>481</v>
      </c>
      <c r="O13" s="35" t="s">
        <v>64</v>
      </c>
      <c r="P13" s="36" t="s">
        <v>222</v>
      </c>
      <c r="Q13" s="33" t="s">
        <v>491</v>
      </c>
      <c r="R13" s="20" t="s">
        <v>484</v>
      </c>
      <c r="S13" s="21" t="s">
        <v>485</v>
      </c>
      <c r="T13" s="22" t="s">
        <v>486</v>
      </c>
      <c r="U13" s="20" t="s">
        <v>488</v>
      </c>
      <c r="V13" s="21" t="s">
        <v>489</v>
      </c>
      <c r="W13" s="22" t="s">
        <v>490</v>
      </c>
      <c r="X13" s="20" t="s">
        <v>493</v>
      </c>
      <c r="Y13" s="21" t="s">
        <v>494</v>
      </c>
      <c r="Z13" s="22" t="s">
        <v>495</v>
      </c>
      <c r="AA13" s="20" t="s">
        <v>497</v>
      </c>
      <c r="AB13" s="21" t="s">
        <v>498</v>
      </c>
      <c r="AC13" s="22" t="s">
        <v>499</v>
      </c>
      <c r="AD13" s="20" t="s">
        <v>501</v>
      </c>
      <c r="AE13" s="21" t="s">
        <v>502</v>
      </c>
      <c r="AF13" s="22" t="s">
        <v>503</v>
      </c>
      <c r="AG13" s="20" t="s">
        <v>62</v>
      </c>
      <c r="AH13" s="21" t="s">
        <v>505</v>
      </c>
      <c r="AI13" s="22" t="s">
        <v>506</v>
      </c>
      <c r="AJ13" s="37" t="s">
        <v>36</v>
      </c>
      <c r="AK13" s="36" t="s">
        <v>508</v>
      </c>
      <c r="AL13" s="33" t="s">
        <v>509</v>
      </c>
      <c r="AM13" s="20" t="s">
        <v>320</v>
      </c>
      <c r="AN13" s="21" t="s">
        <v>511</v>
      </c>
      <c r="AO13" s="22" t="s">
        <v>512</v>
      </c>
      <c r="AP13" s="20" t="s">
        <v>514</v>
      </c>
      <c r="AQ13" s="21" t="s">
        <v>515</v>
      </c>
      <c r="AR13" s="22" t="s">
        <v>516</v>
      </c>
      <c r="AS13" s="20" t="s">
        <v>518</v>
      </c>
      <c r="AT13" s="21" t="s">
        <v>65</v>
      </c>
      <c r="AU13" s="22" t="s">
        <v>519</v>
      </c>
      <c r="AV13" s="20" t="s">
        <v>521</v>
      </c>
      <c r="AW13" s="21" t="s">
        <v>522</v>
      </c>
      <c r="AX13" s="22" t="s">
        <v>523</v>
      </c>
      <c r="AY13" s="20" t="s">
        <v>525</v>
      </c>
      <c r="AZ13" s="21" t="s">
        <v>526</v>
      </c>
      <c r="BA13" s="22" t="s">
        <v>527</v>
      </c>
      <c r="BB13" s="20" t="s">
        <v>529</v>
      </c>
      <c r="BC13" s="21" t="s">
        <v>530</v>
      </c>
      <c r="BD13" s="22" t="s">
        <v>531</v>
      </c>
      <c r="BE13" s="20" t="s">
        <v>533</v>
      </c>
      <c r="BF13" s="21" t="s">
        <v>534</v>
      </c>
      <c r="BG13" s="22" t="s">
        <v>535</v>
      </c>
      <c r="BH13" s="38" t="s">
        <v>537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539</v>
      </c>
      <c r="BN13" s="20" t="s">
        <v>541</v>
      </c>
      <c r="BO13" s="21" t="s">
        <v>138</v>
      </c>
      <c r="BP13" s="22" t="s">
        <v>172</v>
      </c>
      <c r="BQ13" s="20" t="s">
        <v>543</v>
      </c>
      <c r="BR13" s="21" t="s">
        <v>544</v>
      </c>
      <c r="BS13" s="22" t="s">
        <v>545</v>
      </c>
      <c r="BT13" s="20" t="s">
        <v>340</v>
      </c>
      <c r="BU13" s="21" t="s">
        <v>547</v>
      </c>
      <c r="BV13" s="22" t="s">
        <v>548</v>
      </c>
      <c r="BW13" s="20" t="s">
        <v>525</v>
      </c>
      <c r="BX13" s="21" t="s">
        <v>550</v>
      </c>
      <c r="BY13" s="22" t="s">
        <v>551</v>
      </c>
      <c r="BZ13" s="20" t="s">
        <v>48</v>
      </c>
      <c r="CA13" s="21" t="s">
        <v>553</v>
      </c>
      <c r="CB13" s="22" t="s">
        <v>50</v>
      </c>
      <c r="CC13" s="20" t="s">
        <v>525</v>
      </c>
      <c r="CD13" s="21" t="s">
        <v>206</v>
      </c>
      <c r="CE13" s="22" t="s">
        <v>555</v>
      </c>
      <c r="CF13" s="20" t="s">
        <v>557</v>
      </c>
      <c r="CG13" s="21" t="s">
        <v>558</v>
      </c>
      <c r="CH13" s="22" t="s">
        <v>559</v>
      </c>
      <c r="CI13" s="20" t="s">
        <v>561</v>
      </c>
      <c r="CJ13" s="21" t="s">
        <v>562</v>
      </c>
      <c r="CK13" s="22" t="s">
        <v>563</v>
      </c>
      <c r="CL13" s="20" t="s">
        <v>565</v>
      </c>
      <c r="CM13" s="21" t="s">
        <v>566</v>
      </c>
      <c r="CN13" s="22" t="s">
        <v>567</v>
      </c>
      <c r="CO13" s="20" t="s">
        <v>569</v>
      </c>
      <c r="CP13" s="21" t="s">
        <v>570</v>
      </c>
      <c r="CQ13" s="22" t="s">
        <v>571</v>
      </c>
      <c r="CR13" s="20" t="s">
        <v>573</v>
      </c>
      <c r="CS13" s="21" t="s">
        <v>222</v>
      </c>
      <c r="CT13" s="22" t="s">
        <v>65</v>
      </c>
      <c r="CU13" s="20" t="s">
        <v>575</v>
      </c>
      <c r="CV13" s="21" t="s">
        <v>576</v>
      </c>
      <c r="CW13" s="22" t="s">
        <v>577</v>
      </c>
      <c r="CX13" s="20" t="s">
        <v>579</v>
      </c>
      <c r="CY13" s="21" t="s">
        <v>580</v>
      </c>
      <c r="CZ13" s="22" t="s">
        <v>160</v>
      </c>
      <c r="DA13" s="38" t="s">
        <v>582</v>
      </c>
      <c r="DB13" s="21" t="s">
        <v>583</v>
      </c>
      <c r="DC13" s="22" t="s">
        <v>584</v>
      </c>
      <c r="DD13" s="20" t="s">
        <v>586</v>
      </c>
      <c r="DE13" s="21" t="s">
        <v>587</v>
      </c>
      <c r="DF13" s="22" t="s">
        <v>160</v>
      </c>
      <c r="DG13" s="20" t="s">
        <v>589</v>
      </c>
      <c r="DH13" s="21" t="s">
        <v>590</v>
      </c>
      <c r="DI13" s="22" t="s">
        <v>591</v>
      </c>
      <c r="DJ13" s="20" t="s">
        <v>593</v>
      </c>
      <c r="DK13" s="21" t="s">
        <v>594</v>
      </c>
      <c r="DL13" s="22" t="s">
        <v>595</v>
      </c>
      <c r="DM13" s="20" t="s">
        <v>582</v>
      </c>
      <c r="DN13" s="21" t="s">
        <v>583</v>
      </c>
      <c r="DO13" s="22" t="s">
        <v>115</v>
      </c>
      <c r="DP13" s="20" t="s">
        <v>598</v>
      </c>
      <c r="DQ13" s="21" t="s">
        <v>222</v>
      </c>
      <c r="DR13" s="22" t="s">
        <v>599</v>
      </c>
      <c r="DS13" s="20" t="s">
        <v>601</v>
      </c>
      <c r="DT13" s="21" t="s">
        <v>20</v>
      </c>
      <c r="DU13" s="22" t="s">
        <v>602</v>
      </c>
      <c r="DV13" s="20" t="s">
        <v>604</v>
      </c>
      <c r="DW13" s="21" t="s">
        <v>605</v>
      </c>
      <c r="DX13" s="22" t="s">
        <v>606</v>
      </c>
      <c r="DY13" s="20" t="s">
        <v>608</v>
      </c>
      <c r="DZ13" s="21" t="s">
        <v>609</v>
      </c>
      <c r="EA13" s="22" t="s">
        <v>610</v>
      </c>
      <c r="EB13" s="20" t="s">
        <v>19</v>
      </c>
      <c r="EC13" s="21" t="s">
        <v>20</v>
      </c>
      <c r="ED13" s="22" t="s">
        <v>602</v>
      </c>
      <c r="EE13" s="20" t="s">
        <v>613</v>
      </c>
      <c r="EF13" s="21" t="s">
        <v>614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617</v>
      </c>
      <c r="EM13" s="22" t="s">
        <v>618</v>
      </c>
      <c r="EN13" s="20" t="s">
        <v>620</v>
      </c>
      <c r="EO13" s="21" t="s">
        <v>621</v>
      </c>
      <c r="EP13" s="22" t="s">
        <v>622</v>
      </c>
      <c r="EQ13" s="20" t="s">
        <v>624</v>
      </c>
      <c r="ER13" s="21" t="s">
        <v>625</v>
      </c>
      <c r="ES13" s="22" t="s">
        <v>626</v>
      </c>
      <c r="ET13" s="20" t="s">
        <v>628</v>
      </c>
      <c r="EU13" s="21" t="s">
        <v>629</v>
      </c>
      <c r="EV13" s="22" t="s">
        <v>225</v>
      </c>
      <c r="EW13" s="20" t="s">
        <v>631</v>
      </c>
      <c r="EX13" s="21" t="s">
        <v>138</v>
      </c>
      <c r="EY13" s="22" t="s">
        <v>632</v>
      </c>
      <c r="EZ13" s="38" t="s">
        <v>634</v>
      </c>
      <c r="FA13" s="21" t="s">
        <v>635</v>
      </c>
      <c r="FB13" s="22" t="s">
        <v>636</v>
      </c>
      <c r="FC13" s="20" t="s">
        <v>638</v>
      </c>
      <c r="FD13" s="21" t="s">
        <v>639</v>
      </c>
      <c r="FE13" s="22" t="s">
        <v>640</v>
      </c>
      <c r="FF13" s="20" t="s">
        <v>642</v>
      </c>
      <c r="FG13" s="21" t="s">
        <v>643</v>
      </c>
      <c r="FH13" s="22" t="s">
        <v>644</v>
      </c>
      <c r="FI13" s="20" t="s">
        <v>340</v>
      </c>
      <c r="FJ13" s="21" t="s">
        <v>646</v>
      </c>
      <c r="FK13" s="22" t="s">
        <v>548</v>
      </c>
      <c r="FL13" s="20" t="s">
        <v>19</v>
      </c>
      <c r="FM13" s="21" t="s">
        <v>648</v>
      </c>
      <c r="FN13" s="22" t="s">
        <v>334</v>
      </c>
      <c r="FO13" s="20" t="s">
        <v>340</v>
      </c>
      <c r="FP13" s="21" t="s">
        <v>650</v>
      </c>
      <c r="FQ13" s="22" t="s">
        <v>548</v>
      </c>
      <c r="FR13" s="20" t="s">
        <v>62</v>
      </c>
      <c r="FS13" s="21" t="s">
        <v>20</v>
      </c>
      <c r="FT13" s="22" t="s">
        <v>506</v>
      </c>
      <c r="FU13" s="20" t="s">
        <v>204</v>
      </c>
      <c r="FV13" s="21" t="s">
        <v>20</v>
      </c>
      <c r="FW13" s="22" t="s">
        <v>21</v>
      </c>
      <c r="FX13" s="20" t="s">
        <v>654</v>
      </c>
      <c r="FY13" s="21" t="s">
        <v>655</v>
      </c>
      <c r="FZ13" s="22" t="s">
        <v>656</v>
      </c>
      <c r="GA13" s="20" t="s">
        <v>658</v>
      </c>
      <c r="GB13" s="21" t="s">
        <v>659</v>
      </c>
      <c r="GC13" s="22" t="s">
        <v>599</v>
      </c>
      <c r="GD13" s="20" t="s">
        <v>661</v>
      </c>
      <c r="GE13" s="21" t="s">
        <v>662</v>
      </c>
      <c r="GF13" s="22" t="s">
        <v>663</v>
      </c>
      <c r="GG13" s="38" t="s">
        <v>608</v>
      </c>
      <c r="GH13" s="21" t="s">
        <v>665</v>
      </c>
      <c r="GI13" s="22" t="s">
        <v>610</v>
      </c>
      <c r="GJ13" s="20" t="s">
        <v>340</v>
      </c>
      <c r="GK13" s="21" t="s">
        <v>646</v>
      </c>
      <c r="GL13" s="22" t="s">
        <v>667</v>
      </c>
      <c r="GM13" s="20" t="s">
        <v>669</v>
      </c>
      <c r="GN13" s="21" t="s">
        <v>670</v>
      </c>
      <c r="GO13" s="22" t="s">
        <v>671</v>
      </c>
      <c r="GP13" s="20" t="s">
        <v>661</v>
      </c>
      <c r="GQ13" s="21" t="s">
        <v>673</v>
      </c>
      <c r="GR13" s="22" t="s">
        <v>671</v>
      </c>
      <c r="GS13" s="20" t="s">
        <v>675</v>
      </c>
      <c r="GT13" s="21" t="s">
        <v>676</v>
      </c>
      <c r="GU13" s="22" t="s">
        <v>202</v>
      </c>
      <c r="GV13" s="20" t="s">
        <v>678</v>
      </c>
      <c r="GW13" s="21" t="s">
        <v>679</v>
      </c>
      <c r="GX13" s="22" t="s">
        <v>680</v>
      </c>
      <c r="GY13" s="20" t="s">
        <v>682</v>
      </c>
      <c r="GZ13" s="21" t="s">
        <v>683</v>
      </c>
      <c r="HA13" s="22" t="s">
        <v>258</v>
      </c>
      <c r="HB13" s="20" t="s">
        <v>196</v>
      </c>
      <c r="HC13" s="21" t="s">
        <v>617</v>
      </c>
      <c r="HD13" s="22" t="s">
        <v>225</v>
      </c>
      <c r="HE13" s="20" t="s">
        <v>686</v>
      </c>
      <c r="HF13" s="21" t="s">
        <v>687</v>
      </c>
      <c r="HG13" s="22" t="s">
        <v>688</v>
      </c>
      <c r="HH13" s="20" t="s">
        <v>690</v>
      </c>
      <c r="HI13" s="21" t="s">
        <v>691</v>
      </c>
      <c r="HJ13" s="22" t="s">
        <v>692</v>
      </c>
      <c r="HK13" s="20" t="s">
        <v>694</v>
      </c>
      <c r="HL13" s="21" t="s">
        <v>695</v>
      </c>
      <c r="HM13" s="22" t="s">
        <v>696</v>
      </c>
      <c r="HN13" s="20" t="s">
        <v>102</v>
      </c>
      <c r="HO13" s="21" t="s">
        <v>278</v>
      </c>
      <c r="HP13" s="22" t="s">
        <v>279</v>
      </c>
      <c r="HQ13" s="20" t="s">
        <v>543</v>
      </c>
      <c r="HR13" s="21" t="s">
        <v>544</v>
      </c>
      <c r="HS13" s="22" t="s">
        <v>545</v>
      </c>
      <c r="HT13" s="20" t="s">
        <v>700</v>
      </c>
      <c r="HU13" s="21" t="s">
        <v>701</v>
      </c>
      <c r="HV13" s="22" t="s">
        <v>702</v>
      </c>
      <c r="HW13" s="20" t="s">
        <v>196</v>
      </c>
      <c r="HX13" s="21" t="s">
        <v>704</v>
      </c>
      <c r="HY13" s="22" t="s">
        <v>225</v>
      </c>
      <c r="HZ13" s="20" t="s">
        <v>196</v>
      </c>
      <c r="IA13" s="21" t="s">
        <v>706</v>
      </c>
      <c r="IB13" s="22" t="s">
        <v>225</v>
      </c>
      <c r="IC13" s="20" t="s">
        <v>708</v>
      </c>
      <c r="ID13" s="21" t="s">
        <v>709</v>
      </c>
      <c r="IE13" s="22" t="s">
        <v>710</v>
      </c>
      <c r="IF13" s="20" t="s">
        <v>170</v>
      </c>
      <c r="IG13" s="21" t="s">
        <v>138</v>
      </c>
      <c r="IH13" s="22" t="s">
        <v>539</v>
      </c>
      <c r="II13" s="38" t="s">
        <v>713</v>
      </c>
      <c r="IJ13" s="21" t="s">
        <v>617</v>
      </c>
      <c r="IK13" s="22" t="s">
        <v>225</v>
      </c>
      <c r="IL13" s="20" t="s">
        <v>715</v>
      </c>
      <c r="IM13" s="21" t="s">
        <v>716</v>
      </c>
      <c r="IN13" s="22" t="s">
        <v>717</v>
      </c>
      <c r="IO13" s="20" t="s">
        <v>719</v>
      </c>
      <c r="IP13" s="21" t="s">
        <v>114</v>
      </c>
      <c r="IQ13" s="22" t="s">
        <v>720</v>
      </c>
      <c r="IR13" s="20" t="s">
        <v>722</v>
      </c>
      <c r="IS13" s="21" t="s">
        <v>723</v>
      </c>
      <c r="IT13" s="22" t="s">
        <v>724</v>
      </c>
      <c r="IU13" s="20" t="s">
        <v>573</v>
      </c>
      <c r="IV13" s="21" t="s">
        <v>726</v>
      </c>
      <c r="IW13" s="22" t="s">
        <v>222</v>
      </c>
      <c r="IX13" s="20" t="s">
        <v>728</v>
      </c>
      <c r="IY13" s="21" t="s">
        <v>729</v>
      </c>
      <c r="IZ13" s="22" t="s">
        <v>730</v>
      </c>
      <c r="JA13" s="20" t="s">
        <v>732</v>
      </c>
      <c r="JB13" s="21" t="s">
        <v>733</v>
      </c>
      <c r="JC13" s="22" t="s">
        <v>734</v>
      </c>
      <c r="JD13" s="20" t="s">
        <v>310</v>
      </c>
      <c r="JE13" s="21" t="s">
        <v>736</v>
      </c>
      <c r="JF13" s="22" t="s">
        <v>312</v>
      </c>
      <c r="JG13" s="20" t="s">
        <v>738</v>
      </c>
      <c r="JH13" s="21" t="s">
        <v>739</v>
      </c>
      <c r="JI13" s="22" t="s">
        <v>740</v>
      </c>
      <c r="JJ13" s="20" t="s">
        <v>102</v>
      </c>
      <c r="JK13" s="21" t="s">
        <v>742</v>
      </c>
      <c r="JL13" s="22" t="s">
        <v>743</v>
      </c>
      <c r="JM13" s="20" t="s">
        <v>745</v>
      </c>
      <c r="JN13" s="21" t="s">
        <v>746</v>
      </c>
      <c r="JO13" s="22" t="s">
        <v>747</v>
      </c>
      <c r="JP13" s="20" t="s">
        <v>48</v>
      </c>
      <c r="JQ13" s="21" t="s">
        <v>49</v>
      </c>
      <c r="JR13" s="22" t="s">
        <v>717</v>
      </c>
      <c r="JS13" s="20" t="s">
        <v>750</v>
      </c>
      <c r="JT13" s="21" t="s">
        <v>751</v>
      </c>
      <c r="JU13" s="22" t="s">
        <v>752</v>
      </c>
      <c r="JV13" s="20" t="s">
        <v>754</v>
      </c>
      <c r="JW13" s="21" t="s">
        <v>755</v>
      </c>
      <c r="JX13" s="22" t="s">
        <v>756</v>
      </c>
      <c r="JY13" s="20" t="s">
        <v>758</v>
      </c>
      <c r="JZ13" s="21" t="s">
        <v>759</v>
      </c>
      <c r="KA13" s="22" t="s">
        <v>760</v>
      </c>
      <c r="KB13" s="20" t="s">
        <v>762</v>
      </c>
      <c r="KC13" s="21" t="s">
        <v>763</v>
      </c>
      <c r="KD13" s="22" t="s">
        <v>764</v>
      </c>
      <c r="KE13" s="20" t="s">
        <v>766</v>
      </c>
      <c r="KF13" s="21" t="s">
        <v>767</v>
      </c>
      <c r="KG13" s="22" t="s">
        <v>768</v>
      </c>
      <c r="KH13" s="20" t="s">
        <v>543</v>
      </c>
      <c r="KI13" s="21" t="s">
        <v>770</v>
      </c>
      <c r="KJ13" s="22" t="s">
        <v>771</v>
      </c>
      <c r="KK13" s="20" t="s">
        <v>773</v>
      </c>
      <c r="KL13" s="21" t="s">
        <v>151</v>
      </c>
      <c r="KM13" s="22" t="s">
        <v>774</v>
      </c>
      <c r="KN13" s="20" t="s">
        <v>776</v>
      </c>
      <c r="KO13" s="21" t="s">
        <v>777</v>
      </c>
      <c r="KP13" s="22" t="s">
        <v>357</v>
      </c>
      <c r="KQ13" s="20" t="s">
        <v>779</v>
      </c>
      <c r="KR13" s="21" t="s">
        <v>780</v>
      </c>
      <c r="KS13" s="22" t="s">
        <v>781</v>
      </c>
      <c r="KT13" s="20" t="s">
        <v>359</v>
      </c>
      <c r="KU13" s="21" t="s">
        <v>783</v>
      </c>
      <c r="KV13" s="22" t="s">
        <v>360</v>
      </c>
      <c r="KW13" s="20" t="s">
        <v>340</v>
      </c>
      <c r="KX13" s="21" t="s">
        <v>785</v>
      </c>
      <c r="KY13" s="22" t="s">
        <v>548</v>
      </c>
      <c r="KZ13" s="20" t="s">
        <v>340</v>
      </c>
      <c r="LA13" s="21" t="s">
        <v>646</v>
      </c>
      <c r="LB13" s="22" t="s">
        <v>548</v>
      </c>
      <c r="LC13" s="20" t="s">
        <v>340</v>
      </c>
      <c r="LD13" s="21" t="s">
        <v>342</v>
      </c>
      <c r="LE13" s="22" t="s">
        <v>548</v>
      </c>
    </row>
    <row r="14" spans="1:317" ht="15.75" x14ac:dyDescent="0.25">
      <c r="A14" s="2">
        <v>1</v>
      </c>
      <c r="B14" s="1" t="s">
        <v>3196</v>
      </c>
      <c r="C14" s="5">
        <v>1</v>
      </c>
      <c r="D14" s="5"/>
      <c r="E14" s="5"/>
      <c r="F14" s="1"/>
      <c r="G14" s="1"/>
      <c r="H14" s="1">
        <v>1</v>
      </c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/>
      <c r="T14" s="14">
        <v>1</v>
      </c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>
        <v>1</v>
      </c>
      <c r="AN14" s="14"/>
      <c r="AO14" s="14"/>
      <c r="AP14" s="14"/>
      <c r="AQ14" s="14">
        <v>1</v>
      </c>
      <c r="AR14" s="14"/>
      <c r="AS14" s="14"/>
      <c r="AT14" s="14"/>
      <c r="AU14" s="14">
        <v>1</v>
      </c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24"/>
      <c r="BN14" s="24"/>
      <c r="BO14" s="2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/>
      <c r="BY14" s="14">
        <v>1</v>
      </c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/>
      <c r="CW14" s="4">
        <v>1</v>
      </c>
      <c r="CX14" s="4">
        <v>1</v>
      </c>
      <c r="CY14" s="4"/>
      <c r="CZ14" s="4"/>
      <c r="DA14" s="4"/>
      <c r="DB14" s="4"/>
      <c r="DC14" s="4">
        <v>1</v>
      </c>
      <c r="DD14" s="4"/>
      <c r="DE14" s="4">
        <v>1</v>
      </c>
      <c r="DF14" s="4"/>
      <c r="DG14" s="4"/>
      <c r="DH14" s="4">
        <v>1</v>
      </c>
      <c r="DI14" s="4"/>
      <c r="DJ14" s="4"/>
      <c r="DK14" s="4"/>
      <c r="DL14" s="4">
        <v>1</v>
      </c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24"/>
      <c r="DZ14" s="24">
        <v>1</v>
      </c>
      <c r="EA14" s="24"/>
      <c r="EB14" s="24">
        <v>1</v>
      </c>
      <c r="EC14" s="24"/>
      <c r="ED14" s="24"/>
      <c r="EE14" s="24"/>
      <c r="EF14" s="24">
        <v>1</v>
      </c>
      <c r="EG14" s="24"/>
      <c r="EH14" s="24">
        <v>1</v>
      </c>
      <c r="EI14" s="24"/>
      <c r="EJ14" s="24"/>
      <c r="EK14" s="24">
        <v>1</v>
      </c>
      <c r="EL14" s="4"/>
      <c r="EM14" s="4"/>
      <c r="EN14" s="4">
        <v>1</v>
      </c>
      <c r="EO14" s="4"/>
      <c r="EP14" s="4"/>
      <c r="EQ14" s="24"/>
      <c r="ER14" s="24">
        <v>1</v>
      </c>
      <c r="ES14" s="24"/>
      <c r="ET14" s="24">
        <v>1</v>
      </c>
      <c r="EU14" s="24"/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>
        <v>1</v>
      </c>
      <c r="FP14" s="24"/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>
        <v>1</v>
      </c>
      <c r="GB14" s="24"/>
      <c r="GC14" s="24"/>
      <c r="GD14" s="24"/>
      <c r="GE14" s="24">
        <v>1</v>
      </c>
      <c r="GF14" s="24"/>
      <c r="GG14" s="24"/>
      <c r="GH14" s="24">
        <v>1</v>
      </c>
      <c r="GI14" s="24"/>
      <c r="GJ14" s="24">
        <v>1</v>
      </c>
      <c r="GK14" s="24"/>
      <c r="GL14" s="24"/>
      <c r="GM14" s="24"/>
      <c r="GN14" s="24">
        <v>1</v>
      </c>
      <c r="GO14" s="24"/>
      <c r="GP14" s="24"/>
      <c r="GQ14" s="24"/>
      <c r="GR14" s="24">
        <v>1</v>
      </c>
      <c r="GS14" s="24">
        <v>1</v>
      </c>
      <c r="GT14" s="24"/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/>
      <c r="HF14" s="24"/>
      <c r="HG14" s="24">
        <v>1</v>
      </c>
      <c r="HH14" s="24"/>
      <c r="HI14" s="24">
        <v>1</v>
      </c>
      <c r="HJ14" s="24"/>
      <c r="HK14" s="24"/>
      <c r="HL14" s="24">
        <v>1</v>
      </c>
      <c r="HM14" s="24"/>
      <c r="HN14" s="24"/>
      <c r="HO14" s="24">
        <v>1</v>
      </c>
      <c r="HP14" s="24"/>
      <c r="HQ14" s="24">
        <v>1</v>
      </c>
      <c r="HR14" s="24"/>
      <c r="HS14" s="2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/>
      <c r="JH14" s="4">
        <v>1</v>
      </c>
      <c r="JI14" s="4"/>
      <c r="JJ14" s="4">
        <v>1</v>
      </c>
      <c r="JK14" s="4"/>
      <c r="JL14" s="4"/>
      <c r="JM14" s="4"/>
      <c r="JN14" s="4">
        <v>1</v>
      </c>
      <c r="JO14" s="4"/>
      <c r="JP14" s="4"/>
      <c r="JQ14" s="4"/>
      <c r="JR14" s="4">
        <v>1</v>
      </c>
      <c r="JS14" s="4"/>
      <c r="JT14" s="4">
        <v>1</v>
      </c>
      <c r="JU14" s="4"/>
      <c r="JV14" s="4"/>
      <c r="JW14" s="4">
        <v>1</v>
      </c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>
        <v>1</v>
      </c>
      <c r="KR14" s="4"/>
      <c r="KS14" s="4"/>
      <c r="KT14" s="4">
        <v>1</v>
      </c>
      <c r="KU14" s="4"/>
      <c r="KV14" s="30"/>
      <c r="KW14" s="4"/>
      <c r="KX14" s="4">
        <v>1</v>
      </c>
      <c r="KY14" s="4"/>
      <c r="KZ14" s="4"/>
      <c r="LA14" s="4"/>
      <c r="LB14" s="4">
        <v>1</v>
      </c>
      <c r="LC14" s="4">
        <v>1</v>
      </c>
      <c r="LD14" s="4"/>
      <c r="LE14" s="4"/>
    </row>
    <row r="15" spans="1:317" ht="31.5" x14ac:dyDescent="0.25">
      <c r="A15" s="2">
        <v>2</v>
      </c>
      <c r="B15" s="1" t="s">
        <v>3197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4"/>
      <c r="BN15" s="4">
        <v>1</v>
      </c>
      <c r="BO15" s="4"/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30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x14ac:dyDescent="0.25">
      <c r="A16" s="2">
        <v>3</v>
      </c>
      <c r="B16" s="1" t="s">
        <v>3198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/>
      <c r="AC16" s="1">
        <v>1</v>
      </c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/>
      <c r="AW16" s="1"/>
      <c r="AX16" s="1"/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>
        <v>1</v>
      </c>
      <c r="BJ16" s="1"/>
      <c r="BK16" s="1">
        <v>1</v>
      </c>
      <c r="BL16" s="1"/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/>
      <c r="BY16" s="1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/>
      <c r="GC16" s="4">
        <v>1</v>
      </c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/>
      <c r="HG16" s="4">
        <v>1</v>
      </c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/>
      <c r="IB16" s="4">
        <v>1</v>
      </c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/>
      <c r="IW16" s="4">
        <v>1</v>
      </c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>
        <v>1</v>
      </c>
      <c r="JQ16" s="4"/>
      <c r="JR16" s="4"/>
      <c r="JS16" s="4"/>
      <c r="JT16" s="4"/>
      <c r="JU16" s="4">
        <v>1</v>
      </c>
      <c r="JV16" s="4"/>
      <c r="JW16" s="4">
        <v>1</v>
      </c>
      <c r="JX16" s="4"/>
      <c r="JY16" s="4"/>
      <c r="JZ16" s="4">
        <v>1</v>
      </c>
      <c r="KA16" s="4"/>
      <c r="KB16" s="4"/>
      <c r="KC16" s="4"/>
      <c r="KD16" s="4">
        <v>1</v>
      </c>
      <c r="KE16" s="4"/>
      <c r="KF16" s="4">
        <v>1</v>
      </c>
      <c r="KG16" s="4"/>
      <c r="KH16" s="4"/>
      <c r="KI16" s="4">
        <v>1</v>
      </c>
      <c r="KJ16" s="4"/>
      <c r="KK16" s="4"/>
      <c r="KL16" s="4"/>
      <c r="KM16" s="4">
        <v>1</v>
      </c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30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</row>
    <row r="17" spans="1:317" x14ac:dyDescent="0.25">
      <c r="A17" s="90" t="s">
        <v>788</v>
      </c>
      <c r="B17" s="91"/>
      <c r="C17" s="3">
        <f t="shared" ref="C17:BN17" si="0">SUM(C14:C16)</f>
        <v>3</v>
      </c>
      <c r="D17" s="3">
        <v>0</v>
      </c>
      <c r="E17" s="3">
        <f t="shared" si="0"/>
        <v>0</v>
      </c>
      <c r="F17" s="3">
        <f t="shared" si="0"/>
        <v>2</v>
      </c>
      <c r="G17" s="3">
        <f t="shared" si="0"/>
        <v>0</v>
      </c>
      <c r="H17" s="3">
        <f t="shared" si="0"/>
        <v>1</v>
      </c>
      <c r="I17" s="3">
        <f t="shared" si="0"/>
        <v>1</v>
      </c>
      <c r="J17" s="3">
        <f t="shared" si="0"/>
        <v>2</v>
      </c>
      <c r="K17" s="3">
        <f t="shared" si="0"/>
        <v>0</v>
      </c>
      <c r="L17" s="3">
        <f t="shared" si="0"/>
        <v>1</v>
      </c>
      <c r="M17" s="3">
        <f t="shared" si="0"/>
        <v>2</v>
      </c>
      <c r="N17" s="3">
        <f t="shared" si="0"/>
        <v>0</v>
      </c>
      <c r="O17" s="3">
        <f t="shared" si="0"/>
        <v>1</v>
      </c>
      <c r="P17" s="3">
        <f t="shared" si="0"/>
        <v>2</v>
      </c>
      <c r="Q17" s="3">
        <f t="shared" si="0"/>
        <v>0</v>
      </c>
      <c r="R17" s="3">
        <f t="shared" si="0"/>
        <v>2</v>
      </c>
      <c r="S17" s="3">
        <f t="shared" si="0"/>
        <v>0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1</v>
      </c>
      <c r="Y17" s="3">
        <f t="shared" si="0"/>
        <v>2</v>
      </c>
      <c r="Z17" s="3">
        <f t="shared" si="0"/>
        <v>0</v>
      </c>
      <c r="AA17" s="3">
        <f t="shared" si="0"/>
        <v>0</v>
      </c>
      <c r="AB17" s="3">
        <f t="shared" si="0"/>
        <v>2</v>
      </c>
      <c r="AC17" s="3">
        <f t="shared" si="0"/>
        <v>1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si="0"/>
        <v>0</v>
      </c>
      <c r="AJ17" s="3">
        <f t="shared" si="0"/>
        <v>2</v>
      </c>
      <c r="AK17" s="3">
        <f t="shared" si="0"/>
        <v>1</v>
      </c>
      <c r="AL17" s="3">
        <f t="shared" si="0"/>
        <v>0</v>
      </c>
      <c r="AM17" s="3">
        <f t="shared" si="0"/>
        <v>3</v>
      </c>
      <c r="AN17" s="3">
        <f t="shared" si="0"/>
        <v>0</v>
      </c>
      <c r="AO17" s="3">
        <f t="shared" si="0"/>
        <v>0</v>
      </c>
      <c r="AP17" s="3">
        <f t="shared" si="0"/>
        <v>1</v>
      </c>
      <c r="AQ17" s="3">
        <f t="shared" si="0"/>
        <v>2</v>
      </c>
      <c r="AR17" s="3">
        <f t="shared" si="0"/>
        <v>0</v>
      </c>
      <c r="AS17" s="3">
        <f t="shared" si="0"/>
        <v>2</v>
      </c>
      <c r="AT17" s="3">
        <f t="shared" si="0"/>
        <v>0</v>
      </c>
      <c r="AU17" s="3">
        <f t="shared" si="0"/>
        <v>1</v>
      </c>
      <c r="AV17" s="3">
        <f t="shared" si="0"/>
        <v>1</v>
      </c>
      <c r="AW17" s="3">
        <f t="shared" si="0"/>
        <v>2</v>
      </c>
      <c r="AX17" s="3">
        <f t="shared" si="0"/>
        <v>0</v>
      </c>
      <c r="AY17" s="3">
        <f t="shared" si="0"/>
        <v>2</v>
      </c>
      <c r="AZ17" s="3">
        <f t="shared" si="0"/>
        <v>1</v>
      </c>
      <c r="BA17" s="3">
        <f t="shared" si="0"/>
        <v>0</v>
      </c>
      <c r="BB17" s="3">
        <f t="shared" si="0"/>
        <v>2</v>
      </c>
      <c r="BC17" s="3">
        <f t="shared" si="0"/>
        <v>1</v>
      </c>
      <c r="BD17" s="3">
        <f t="shared" si="0"/>
        <v>0</v>
      </c>
      <c r="BE17" s="3">
        <f t="shared" si="0"/>
        <v>2</v>
      </c>
      <c r="BF17" s="3">
        <f t="shared" si="0"/>
        <v>1</v>
      </c>
      <c r="BG17" s="3">
        <f t="shared" si="0"/>
        <v>0</v>
      </c>
      <c r="BH17" s="3">
        <f t="shared" si="0"/>
        <v>2</v>
      </c>
      <c r="BI17" s="3">
        <f t="shared" si="0"/>
        <v>1</v>
      </c>
      <c r="BJ17" s="3">
        <f t="shared" si="0"/>
        <v>0</v>
      </c>
      <c r="BK17" s="3">
        <f t="shared" si="0"/>
        <v>2</v>
      </c>
      <c r="BL17" s="3">
        <f t="shared" si="0"/>
        <v>1</v>
      </c>
      <c r="BM17" s="3">
        <f t="shared" si="0"/>
        <v>0</v>
      </c>
      <c r="BN17" s="3">
        <f t="shared" si="0"/>
        <v>1</v>
      </c>
      <c r="BO17" s="3">
        <f t="shared" ref="BO17:DZ17" si="1">SUM(BO14:BO16)</f>
        <v>2</v>
      </c>
      <c r="BP17" s="3">
        <f t="shared" si="1"/>
        <v>0</v>
      </c>
      <c r="BQ17" s="3">
        <f t="shared" si="1"/>
        <v>1</v>
      </c>
      <c r="BR17" s="3">
        <f t="shared" si="1"/>
        <v>2</v>
      </c>
      <c r="BS17" s="3">
        <f t="shared" si="1"/>
        <v>0</v>
      </c>
      <c r="BT17" s="3">
        <f t="shared" si="1"/>
        <v>1</v>
      </c>
      <c r="BU17" s="3">
        <f t="shared" si="1"/>
        <v>2</v>
      </c>
      <c r="BV17" s="3">
        <f t="shared" si="1"/>
        <v>0</v>
      </c>
      <c r="BW17" s="3">
        <f t="shared" si="1"/>
        <v>0</v>
      </c>
      <c r="BX17" s="3">
        <f t="shared" si="1"/>
        <v>1</v>
      </c>
      <c r="BY17" s="3">
        <f t="shared" si="1"/>
        <v>2</v>
      </c>
      <c r="BZ17" s="3">
        <f t="shared" si="1"/>
        <v>1</v>
      </c>
      <c r="CA17" s="3">
        <f t="shared" si="1"/>
        <v>2</v>
      </c>
      <c r="CB17" s="3">
        <f t="shared" si="1"/>
        <v>0</v>
      </c>
      <c r="CC17" s="3">
        <f t="shared" si="1"/>
        <v>1</v>
      </c>
      <c r="CD17" s="3">
        <f t="shared" si="1"/>
        <v>2</v>
      </c>
      <c r="CE17" s="3">
        <f t="shared" si="1"/>
        <v>0</v>
      </c>
      <c r="CF17" s="3">
        <f t="shared" si="1"/>
        <v>1</v>
      </c>
      <c r="CG17" s="3">
        <f t="shared" si="1"/>
        <v>2</v>
      </c>
      <c r="CH17" s="3">
        <f t="shared" si="1"/>
        <v>0</v>
      </c>
      <c r="CI17" s="3">
        <f t="shared" si="1"/>
        <v>2</v>
      </c>
      <c r="CJ17" s="3">
        <f t="shared" si="1"/>
        <v>1</v>
      </c>
      <c r="CK17" s="3">
        <f t="shared" si="1"/>
        <v>0</v>
      </c>
      <c r="CL17" s="3">
        <f t="shared" si="1"/>
        <v>2</v>
      </c>
      <c r="CM17" s="3">
        <f t="shared" si="1"/>
        <v>1</v>
      </c>
      <c r="CN17" s="3">
        <f t="shared" si="1"/>
        <v>0</v>
      </c>
      <c r="CO17" s="3">
        <f t="shared" si="1"/>
        <v>0</v>
      </c>
      <c r="CP17" s="3">
        <f t="shared" si="1"/>
        <v>1</v>
      </c>
      <c r="CQ17" s="3">
        <f t="shared" si="1"/>
        <v>2</v>
      </c>
      <c r="CR17" s="3">
        <f t="shared" si="1"/>
        <v>1</v>
      </c>
      <c r="CS17" s="3">
        <f t="shared" si="1"/>
        <v>2</v>
      </c>
      <c r="CT17" s="3">
        <f t="shared" si="1"/>
        <v>0</v>
      </c>
      <c r="CU17" s="3">
        <f t="shared" si="1"/>
        <v>0</v>
      </c>
      <c r="CV17" s="3">
        <f t="shared" si="1"/>
        <v>1</v>
      </c>
      <c r="CW17" s="3">
        <f t="shared" si="1"/>
        <v>2</v>
      </c>
      <c r="CX17" s="3">
        <f t="shared" si="1"/>
        <v>1</v>
      </c>
      <c r="CY17" s="3">
        <f t="shared" si="1"/>
        <v>2</v>
      </c>
      <c r="CZ17" s="3">
        <f t="shared" si="1"/>
        <v>0</v>
      </c>
      <c r="DA17" s="3">
        <f t="shared" si="1"/>
        <v>0</v>
      </c>
      <c r="DB17" s="3">
        <f t="shared" si="1"/>
        <v>1</v>
      </c>
      <c r="DC17" s="3">
        <f t="shared" si="1"/>
        <v>2</v>
      </c>
      <c r="DD17" s="3">
        <f t="shared" si="1"/>
        <v>1</v>
      </c>
      <c r="DE17" s="3">
        <f t="shared" si="1"/>
        <v>2</v>
      </c>
      <c r="DF17" s="3">
        <f t="shared" si="1"/>
        <v>0</v>
      </c>
      <c r="DG17" s="3">
        <f t="shared" si="1"/>
        <v>1</v>
      </c>
      <c r="DH17" s="3">
        <f t="shared" si="1"/>
        <v>2</v>
      </c>
      <c r="DI17" s="3">
        <f t="shared" si="1"/>
        <v>0</v>
      </c>
      <c r="DJ17" s="3">
        <f t="shared" si="1"/>
        <v>0</v>
      </c>
      <c r="DK17" s="3">
        <f t="shared" si="1"/>
        <v>1</v>
      </c>
      <c r="DL17" s="3">
        <f t="shared" si="1"/>
        <v>2</v>
      </c>
      <c r="DM17" s="3">
        <f t="shared" si="1"/>
        <v>2</v>
      </c>
      <c r="DN17" s="3">
        <f t="shared" si="1"/>
        <v>1</v>
      </c>
      <c r="DO17" s="3">
        <f t="shared" si="1"/>
        <v>0</v>
      </c>
      <c r="DP17" s="3">
        <f t="shared" si="1"/>
        <v>1</v>
      </c>
      <c r="DQ17" s="3">
        <f t="shared" si="1"/>
        <v>2</v>
      </c>
      <c r="DR17" s="3">
        <f t="shared" si="1"/>
        <v>0</v>
      </c>
      <c r="DS17" s="3">
        <f t="shared" si="1"/>
        <v>1</v>
      </c>
      <c r="DT17" s="3">
        <f t="shared" si="1"/>
        <v>2</v>
      </c>
      <c r="DU17" s="3">
        <f t="shared" si="1"/>
        <v>0</v>
      </c>
      <c r="DV17" s="3">
        <f t="shared" si="1"/>
        <v>1</v>
      </c>
      <c r="DW17" s="3">
        <f t="shared" si="1"/>
        <v>2</v>
      </c>
      <c r="DX17" s="3">
        <f t="shared" si="1"/>
        <v>0</v>
      </c>
      <c r="DY17" s="3">
        <f t="shared" si="1"/>
        <v>2</v>
      </c>
      <c r="DZ17" s="3">
        <f t="shared" si="1"/>
        <v>1</v>
      </c>
      <c r="EA17" s="3">
        <f t="shared" ref="EA17:GL17" si="2">SUM(EA14:EA16)</f>
        <v>0</v>
      </c>
      <c r="EB17" s="3">
        <f t="shared" si="2"/>
        <v>3</v>
      </c>
      <c r="EC17" s="3">
        <f t="shared" si="2"/>
        <v>0</v>
      </c>
      <c r="ED17" s="3">
        <f t="shared" si="2"/>
        <v>0</v>
      </c>
      <c r="EE17" s="3">
        <f t="shared" si="2"/>
        <v>1</v>
      </c>
      <c r="EF17" s="3">
        <f t="shared" si="2"/>
        <v>2</v>
      </c>
      <c r="EG17" s="3">
        <f t="shared" si="2"/>
        <v>0</v>
      </c>
      <c r="EH17" s="3">
        <f t="shared" si="2"/>
        <v>2</v>
      </c>
      <c r="EI17" s="3">
        <f t="shared" si="2"/>
        <v>1</v>
      </c>
      <c r="EJ17" s="3">
        <f t="shared" si="2"/>
        <v>0</v>
      </c>
      <c r="EK17" s="3">
        <f t="shared" si="2"/>
        <v>3</v>
      </c>
      <c r="EL17" s="3">
        <f t="shared" si="2"/>
        <v>0</v>
      </c>
      <c r="EM17" s="3">
        <f t="shared" si="2"/>
        <v>0</v>
      </c>
      <c r="EN17" s="3">
        <f t="shared" si="2"/>
        <v>2</v>
      </c>
      <c r="EO17" s="3">
        <f t="shared" si="2"/>
        <v>1</v>
      </c>
      <c r="EP17" s="3">
        <f t="shared" si="2"/>
        <v>0</v>
      </c>
      <c r="EQ17" s="3">
        <f t="shared" si="2"/>
        <v>2</v>
      </c>
      <c r="ER17" s="3">
        <f t="shared" si="2"/>
        <v>1</v>
      </c>
      <c r="ES17" s="3">
        <f t="shared" si="2"/>
        <v>0</v>
      </c>
      <c r="ET17" s="3">
        <f t="shared" si="2"/>
        <v>2</v>
      </c>
      <c r="EU17" s="3">
        <f t="shared" si="2"/>
        <v>1</v>
      </c>
      <c r="EV17" s="3">
        <f t="shared" si="2"/>
        <v>0</v>
      </c>
      <c r="EW17" s="3">
        <f t="shared" si="2"/>
        <v>2</v>
      </c>
      <c r="EX17" s="3">
        <f t="shared" si="2"/>
        <v>1</v>
      </c>
      <c r="EY17" s="3">
        <f t="shared" si="2"/>
        <v>0</v>
      </c>
      <c r="EZ17" s="3">
        <f t="shared" si="2"/>
        <v>1</v>
      </c>
      <c r="FA17" s="3">
        <f t="shared" si="2"/>
        <v>2</v>
      </c>
      <c r="FB17" s="3">
        <f t="shared" si="2"/>
        <v>0</v>
      </c>
      <c r="FC17" s="3">
        <f t="shared" si="2"/>
        <v>3</v>
      </c>
      <c r="FD17" s="3">
        <f t="shared" si="2"/>
        <v>0</v>
      </c>
      <c r="FE17" s="3">
        <f t="shared" si="2"/>
        <v>0</v>
      </c>
      <c r="FF17" s="3">
        <f t="shared" si="2"/>
        <v>1</v>
      </c>
      <c r="FG17" s="3">
        <f t="shared" si="2"/>
        <v>2</v>
      </c>
      <c r="FH17" s="3">
        <f t="shared" si="2"/>
        <v>0</v>
      </c>
      <c r="FI17" s="3">
        <f t="shared" si="2"/>
        <v>1</v>
      </c>
      <c r="FJ17" s="3">
        <f t="shared" si="2"/>
        <v>2</v>
      </c>
      <c r="FK17" s="3">
        <f t="shared" si="2"/>
        <v>0</v>
      </c>
      <c r="FL17" s="3">
        <f t="shared" si="2"/>
        <v>2</v>
      </c>
      <c r="FM17" s="3">
        <f t="shared" si="2"/>
        <v>1</v>
      </c>
      <c r="FN17" s="3">
        <f t="shared" si="2"/>
        <v>0</v>
      </c>
      <c r="FO17" s="3">
        <f t="shared" si="2"/>
        <v>1</v>
      </c>
      <c r="FP17" s="3">
        <f t="shared" si="2"/>
        <v>2</v>
      </c>
      <c r="FQ17" s="3">
        <f t="shared" si="2"/>
        <v>0</v>
      </c>
      <c r="FR17" s="3">
        <f t="shared" si="2"/>
        <v>2</v>
      </c>
      <c r="FS17" s="3">
        <f t="shared" si="2"/>
        <v>1</v>
      </c>
      <c r="FT17" s="3">
        <f t="shared" si="2"/>
        <v>0</v>
      </c>
      <c r="FU17" s="3">
        <f t="shared" si="2"/>
        <v>3</v>
      </c>
      <c r="FV17" s="3">
        <f t="shared" si="2"/>
        <v>0</v>
      </c>
      <c r="FW17" s="3">
        <f t="shared" si="2"/>
        <v>0</v>
      </c>
      <c r="FX17" s="3">
        <f t="shared" si="2"/>
        <v>1</v>
      </c>
      <c r="FY17" s="3">
        <f t="shared" si="2"/>
        <v>2</v>
      </c>
      <c r="FZ17" s="3">
        <f t="shared" si="2"/>
        <v>0</v>
      </c>
      <c r="GA17" s="3">
        <f t="shared" si="2"/>
        <v>2</v>
      </c>
      <c r="GB17" s="3">
        <f t="shared" si="2"/>
        <v>0</v>
      </c>
      <c r="GC17" s="3">
        <f t="shared" si="2"/>
        <v>1</v>
      </c>
      <c r="GD17" s="3">
        <f t="shared" si="2"/>
        <v>1</v>
      </c>
      <c r="GE17" s="3">
        <f t="shared" si="2"/>
        <v>2</v>
      </c>
      <c r="GF17" s="3">
        <f t="shared" si="2"/>
        <v>0</v>
      </c>
      <c r="GG17" s="3">
        <f t="shared" si="2"/>
        <v>1</v>
      </c>
      <c r="GH17" s="3">
        <f t="shared" si="2"/>
        <v>2</v>
      </c>
      <c r="GI17" s="3">
        <f t="shared" si="2"/>
        <v>0</v>
      </c>
      <c r="GJ17" s="3">
        <f t="shared" si="2"/>
        <v>3</v>
      </c>
      <c r="GK17" s="3">
        <f t="shared" si="2"/>
        <v>0</v>
      </c>
      <c r="GL17" s="3">
        <f t="shared" si="2"/>
        <v>0</v>
      </c>
      <c r="GM17" s="3">
        <f t="shared" ref="GM17:IX17" si="3">SUM(GM14:GM16)</f>
        <v>1</v>
      </c>
      <c r="GN17" s="3">
        <f t="shared" si="3"/>
        <v>2</v>
      </c>
      <c r="GO17" s="3">
        <f t="shared" si="3"/>
        <v>0</v>
      </c>
      <c r="GP17" s="3">
        <f t="shared" si="3"/>
        <v>0</v>
      </c>
      <c r="GQ17" s="3">
        <f t="shared" si="3"/>
        <v>1</v>
      </c>
      <c r="GR17" s="3">
        <f t="shared" si="3"/>
        <v>2</v>
      </c>
      <c r="GS17" s="3">
        <f t="shared" si="3"/>
        <v>2</v>
      </c>
      <c r="GT17" s="3">
        <f t="shared" si="3"/>
        <v>0</v>
      </c>
      <c r="GU17" s="3">
        <f t="shared" si="3"/>
        <v>1</v>
      </c>
      <c r="GV17" s="3">
        <f t="shared" si="3"/>
        <v>1</v>
      </c>
      <c r="GW17" s="3">
        <f t="shared" si="3"/>
        <v>2</v>
      </c>
      <c r="GX17" s="3">
        <f t="shared" si="3"/>
        <v>0</v>
      </c>
      <c r="GY17" s="3">
        <f t="shared" si="3"/>
        <v>1</v>
      </c>
      <c r="GZ17" s="3">
        <f t="shared" si="3"/>
        <v>2</v>
      </c>
      <c r="HA17" s="3">
        <f t="shared" si="3"/>
        <v>0</v>
      </c>
      <c r="HB17" s="3">
        <f t="shared" si="3"/>
        <v>2</v>
      </c>
      <c r="HC17" s="3">
        <f t="shared" si="3"/>
        <v>1</v>
      </c>
      <c r="HD17" s="3">
        <f t="shared" si="3"/>
        <v>0</v>
      </c>
      <c r="HE17" s="3">
        <f t="shared" si="3"/>
        <v>0</v>
      </c>
      <c r="HF17" s="3">
        <f t="shared" si="3"/>
        <v>1</v>
      </c>
      <c r="HG17" s="3">
        <f t="shared" si="3"/>
        <v>2</v>
      </c>
      <c r="HH17" s="3">
        <f t="shared" si="3"/>
        <v>1</v>
      </c>
      <c r="HI17" s="3">
        <f t="shared" si="3"/>
        <v>2</v>
      </c>
      <c r="HJ17" s="3">
        <f t="shared" si="3"/>
        <v>0</v>
      </c>
      <c r="HK17" s="3">
        <f t="shared" si="3"/>
        <v>2</v>
      </c>
      <c r="HL17" s="3">
        <f t="shared" si="3"/>
        <v>1</v>
      </c>
      <c r="HM17" s="3">
        <f t="shared" si="3"/>
        <v>0</v>
      </c>
      <c r="HN17" s="3">
        <f t="shared" si="3"/>
        <v>2</v>
      </c>
      <c r="HO17" s="3">
        <f t="shared" si="3"/>
        <v>1</v>
      </c>
      <c r="HP17" s="3">
        <f t="shared" si="3"/>
        <v>0</v>
      </c>
      <c r="HQ17" s="3">
        <f t="shared" si="3"/>
        <v>2</v>
      </c>
      <c r="HR17" s="3">
        <f t="shared" si="3"/>
        <v>1</v>
      </c>
      <c r="HS17" s="3">
        <f t="shared" si="3"/>
        <v>0</v>
      </c>
      <c r="HT17" s="3">
        <f t="shared" si="3"/>
        <v>2</v>
      </c>
      <c r="HU17" s="3">
        <f t="shared" si="3"/>
        <v>1</v>
      </c>
      <c r="HV17" s="3">
        <f t="shared" si="3"/>
        <v>0</v>
      </c>
      <c r="HW17" s="3">
        <f t="shared" si="3"/>
        <v>2</v>
      </c>
      <c r="HX17" s="3">
        <f t="shared" si="3"/>
        <v>1</v>
      </c>
      <c r="HY17" s="3">
        <f t="shared" si="3"/>
        <v>0</v>
      </c>
      <c r="HZ17" s="3">
        <f t="shared" si="3"/>
        <v>0</v>
      </c>
      <c r="IA17" s="3">
        <f t="shared" si="3"/>
        <v>2</v>
      </c>
      <c r="IB17" s="3">
        <f t="shared" si="3"/>
        <v>1</v>
      </c>
      <c r="IC17" s="3">
        <f t="shared" si="3"/>
        <v>1</v>
      </c>
      <c r="ID17" s="3">
        <f t="shared" si="3"/>
        <v>2</v>
      </c>
      <c r="IE17" s="3">
        <f t="shared" si="3"/>
        <v>0</v>
      </c>
      <c r="IF17" s="3">
        <f t="shared" si="3"/>
        <v>2</v>
      </c>
      <c r="IG17" s="3">
        <f t="shared" si="3"/>
        <v>1</v>
      </c>
      <c r="IH17" s="3">
        <f t="shared" si="3"/>
        <v>0</v>
      </c>
      <c r="II17" s="3">
        <f t="shared" si="3"/>
        <v>3</v>
      </c>
      <c r="IJ17" s="3">
        <f t="shared" si="3"/>
        <v>0</v>
      </c>
      <c r="IK17" s="3">
        <f t="shared" si="3"/>
        <v>0</v>
      </c>
      <c r="IL17" s="3">
        <f t="shared" si="3"/>
        <v>2</v>
      </c>
      <c r="IM17" s="3">
        <f t="shared" si="3"/>
        <v>1</v>
      </c>
      <c r="IN17" s="3">
        <f t="shared" si="3"/>
        <v>0</v>
      </c>
      <c r="IO17" s="3">
        <f t="shared" si="3"/>
        <v>3</v>
      </c>
      <c r="IP17" s="3">
        <f t="shared" si="3"/>
        <v>0</v>
      </c>
      <c r="IQ17" s="3">
        <f t="shared" si="3"/>
        <v>0</v>
      </c>
      <c r="IR17" s="3">
        <f t="shared" si="3"/>
        <v>1</v>
      </c>
      <c r="IS17" s="3">
        <f t="shared" si="3"/>
        <v>2</v>
      </c>
      <c r="IT17" s="3">
        <f t="shared" si="3"/>
        <v>0</v>
      </c>
      <c r="IU17" s="3">
        <f t="shared" si="3"/>
        <v>2</v>
      </c>
      <c r="IV17" s="3">
        <f t="shared" si="3"/>
        <v>0</v>
      </c>
      <c r="IW17" s="3">
        <f t="shared" si="3"/>
        <v>1</v>
      </c>
      <c r="IX17" s="3">
        <f t="shared" si="3"/>
        <v>3</v>
      </c>
      <c r="IY17" s="3">
        <f t="shared" ref="IY17:LE17" si="4">SUM(IY14:IY16)</f>
        <v>0</v>
      </c>
      <c r="IZ17" s="3">
        <f t="shared" si="4"/>
        <v>0</v>
      </c>
      <c r="JA17" s="3">
        <f t="shared" si="4"/>
        <v>3</v>
      </c>
      <c r="JB17" s="3">
        <f t="shared" si="4"/>
        <v>0</v>
      </c>
      <c r="JC17" s="3">
        <f t="shared" si="4"/>
        <v>0</v>
      </c>
      <c r="JD17" s="3">
        <f t="shared" si="4"/>
        <v>3</v>
      </c>
      <c r="JE17" s="3">
        <f t="shared" si="4"/>
        <v>0</v>
      </c>
      <c r="JF17" s="3">
        <f t="shared" si="4"/>
        <v>0</v>
      </c>
      <c r="JG17" s="3">
        <f t="shared" si="4"/>
        <v>1</v>
      </c>
      <c r="JH17" s="3">
        <f t="shared" si="4"/>
        <v>2</v>
      </c>
      <c r="JI17" s="3">
        <f t="shared" si="4"/>
        <v>0</v>
      </c>
      <c r="JJ17" s="3">
        <f t="shared" si="4"/>
        <v>2</v>
      </c>
      <c r="JK17" s="3">
        <f t="shared" si="4"/>
        <v>1</v>
      </c>
      <c r="JL17" s="3">
        <f t="shared" si="4"/>
        <v>0</v>
      </c>
      <c r="JM17" s="3">
        <f t="shared" si="4"/>
        <v>1</v>
      </c>
      <c r="JN17" s="3">
        <f t="shared" si="4"/>
        <v>2</v>
      </c>
      <c r="JO17" s="3">
        <f t="shared" si="4"/>
        <v>0</v>
      </c>
      <c r="JP17" s="3">
        <f t="shared" si="4"/>
        <v>2</v>
      </c>
      <c r="JQ17" s="3">
        <f t="shared" si="4"/>
        <v>0</v>
      </c>
      <c r="JR17" s="3">
        <f t="shared" si="4"/>
        <v>1</v>
      </c>
      <c r="JS17" s="3">
        <f t="shared" si="4"/>
        <v>0</v>
      </c>
      <c r="JT17" s="3">
        <f t="shared" si="4"/>
        <v>2</v>
      </c>
      <c r="JU17" s="3">
        <f t="shared" si="4"/>
        <v>1</v>
      </c>
      <c r="JV17" s="3">
        <f t="shared" si="4"/>
        <v>1</v>
      </c>
      <c r="JW17" s="3">
        <f t="shared" si="4"/>
        <v>2</v>
      </c>
      <c r="JX17" s="3">
        <f t="shared" si="4"/>
        <v>0</v>
      </c>
      <c r="JY17" s="3">
        <f t="shared" si="4"/>
        <v>2</v>
      </c>
      <c r="JZ17" s="3">
        <f t="shared" si="4"/>
        <v>1</v>
      </c>
      <c r="KA17" s="3">
        <f t="shared" si="4"/>
        <v>0</v>
      </c>
      <c r="KB17" s="3">
        <f t="shared" si="4"/>
        <v>2</v>
      </c>
      <c r="KC17" s="3">
        <f t="shared" si="4"/>
        <v>0</v>
      </c>
      <c r="KD17" s="3">
        <f t="shared" si="4"/>
        <v>1</v>
      </c>
      <c r="KE17" s="3">
        <f t="shared" si="4"/>
        <v>2</v>
      </c>
      <c r="KF17" s="3">
        <f t="shared" si="4"/>
        <v>1</v>
      </c>
      <c r="KG17" s="3">
        <f t="shared" si="4"/>
        <v>0</v>
      </c>
      <c r="KH17" s="3">
        <f t="shared" si="4"/>
        <v>1</v>
      </c>
      <c r="KI17" s="3">
        <f t="shared" si="4"/>
        <v>2</v>
      </c>
      <c r="KJ17" s="3">
        <f t="shared" si="4"/>
        <v>0</v>
      </c>
      <c r="KK17" s="3">
        <f t="shared" si="4"/>
        <v>0</v>
      </c>
      <c r="KL17" s="3">
        <f t="shared" si="4"/>
        <v>2</v>
      </c>
      <c r="KM17" s="3">
        <f t="shared" si="4"/>
        <v>1</v>
      </c>
      <c r="KN17" s="3">
        <f t="shared" si="4"/>
        <v>1</v>
      </c>
      <c r="KO17" s="3">
        <f t="shared" si="4"/>
        <v>2</v>
      </c>
      <c r="KP17" s="3">
        <f t="shared" si="4"/>
        <v>0</v>
      </c>
      <c r="KQ17" s="3">
        <f t="shared" si="4"/>
        <v>2</v>
      </c>
      <c r="KR17" s="3">
        <f t="shared" si="4"/>
        <v>1</v>
      </c>
      <c r="KS17" s="3">
        <f t="shared" si="4"/>
        <v>0</v>
      </c>
      <c r="KT17" s="3">
        <f t="shared" si="4"/>
        <v>2</v>
      </c>
      <c r="KU17" s="3">
        <f t="shared" si="4"/>
        <v>1</v>
      </c>
      <c r="KV17" s="3">
        <f t="shared" si="4"/>
        <v>0</v>
      </c>
      <c r="KW17" s="3">
        <f t="shared" si="4"/>
        <v>2</v>
      </c>
      <c r="KX17" s="3">
        <f t="shared" si="4"/>
        <v>1</v>
      </c>
      <c r="KY17" s="3">
        <f t="shared" si="4"/>
        <v>0</v>
      </c>
      <c r="KZ17" s="3">
        <f t="shared" si="4"/>
        <v>2</v>
      </c>
      <c r="LA17" s="3">
        <f t="shared" si="4"/>
        <v>0</v>
      </c>
      <c r="LB17" s="3">
        <f t="shared" si="4"/>
        <v>1</v>
      </c>
      <c r="LC17" s="3">
        <f t="shared" si="4"/>
        <v>2</v>
      </c>
      <c r="LD17" s="3">
        <f t="shared" si="4"/>
        <v>1</v>
      </c>
      <c r="LE17" s="3">
        <f t="shared" si="4"/>
        <v>0</v>
      </c>
    </row>
    <row r="18" spans="1:317" x14ac:dyDescent="0.25">
      <c r="A18" s="92" t="s">
        <v>3194</v>
      </c>
      <c r="B18" s="93"/>
      <c r="C18" s="11">
        <f t="shared" ref="C18:M18" si="5">C17/3%</f>
        <v>100</v>
      </c>
      <c r="D18" s="11">
        <v>0</v>
      </c>
      <c r="E18" s="11">
        <f t="shared" si="5"/>
        <v>0</v>
      </c>
      <c r="F18" s="11">
        <f t="shared" si="5"/>
        <v>66.666666666666671</v>
      </c>
      <c r="G18" s="11">
        <f t="shared" si="5"/>
        <v>0</v>
      </c>
      <c r="H18" s="11">
        <f t="shared" si="5"/>
        <v>33.333333333333336</v>
      </c>
      <c r="I18" s="11">
        <f t="shared" si="5"/>
        <v>33.333333333333336</v>
      </c>
      <c r="J18" s="11">
        <f t="shared" si="5"/>
        <v>66.666666666666671</v>
      </c>
      <c r="K18" s="11">
        <f t="shared" si="5"/>
        <v>0</v>
      </c>
      <c r="L18" s="11">
        <f t="shared" si="5"/>
        <v>33.333333333333336</v>
      </c>
      <c r="M18" s="11">
        <f t="shared" si="5"/>
        <v>66.666666666666671</v>
      </c>
      <c r="N18" s="11">
        <f t="shared" ref="N18:AA18" si="6">N17/25%</f>
        <v>0</v>
      </c>
      <c r="O18" s="11">
        <f t="shared" ref="O18:V18" si="7">O17/3%</f>
        <v>33.333333333333336</v>
      </c>
      <c r="P18" s="11">
        <f t="shared" si="7"/>
        <v>66.666666666666671</v>
      </c>
      <c r="Q18" s="11">
        <f t="shared" si="7"/>
        <v>0</v>
      </c>
      <c r="R18" s="11">
        <f t="shared" si="7"/>
        <v>66.666666666666671</v>
      </c>
      <c r="S18" s="11">
        <f t="shared" si="7"/>
        <v>0</v>
      </c>
      <c r="T18" s="11">
        <f t="shared" si="7"/>
        <v>33.333333333333336</v>
      </c>
      <c r="U18" s="11">
        <f t="shared" si="7"/>
        <v>33.333333333333336</v>
      </c>
      <c r="V18" s="11">
        <f t="shared" si="7"/>
        <v>66.666666666666671</v>
      </c>
      <c r="W18" s="11">
        <f t="shared" si="6"/>
        <v>0</v>
      </c>
      <c r="X18" s="11">
        <f>X17/3%</f>
        <v>33.333333333333336</v>
      </c>
      <c r="Y18" s="11">
        <f>Y17/3%</f>
        <v>66.666666666666671</v>
      </c>
      <c r="Z18" s="11">
        <f>Z17/3%</f>
        <v>0</v>
      </c>
      <c r="AA18" s="11">
        <f t="shared" si="6"/>
        <v>0</v>
      </c>
      <c r="AB18" s="11">
        <f>AB17/3%</f>
        <v>66.666666666666671</v>
      </c>
      <c r="AC18" s="11">
        <f>AC17/3%</f>
        <v>33.333333333333336</v>
      </c>
      <c r="AD18" s="11">
        <f>AD17/3%</f>
        <v>66.666666666666671</v>
      </c>
      <c r="AE18" s="11">
        <f>AE17/3%</f>
        <v>33.333333333333336</v>
      </c>
      <c r="AF18" s="11">
        <f>AF17/25%</f>
        <v>0</v>
      </c>
      <c r="AG18" s="11">
        <f>AG17/3%</f>
        <v>66.666666666666671</v>
      </c>
      <c r="AH18" s="11">
        <f>AH17/3%</f>
        <v>33.333333333333336</v>
      </c>
      <c r="AI18" s="11">
        <f>AI17/3%</f>
        <v>0</v>
      </c>
      <c r="AJ18" s="11">
        <f>AJ17/3%</f>
        <v>66.666666666666671</v>
      </c>
      <c r="AK18" s="11">
        <f>AK17/3%</f>
        <v>33.333333333333336</v>
      </c>
      <c r="AL18" s="11">
        <f>AL17/25%</f>
        <v>0</v>
      </c>
      <c r="AM18" s="11">
        <f>AM17/3%</f>
        <v>100</v>
      </c>
      <c r="AN18" s="11">
        <f>AN17/25%</f>
        <v>0</v>
      </c>
      <c r="AO18" s="11">
        <f>AO17/25%</f>
        <v>0</v>
      </c>
      <c r="AP18" s="11">
        <f>AP17/3%</f>
        <v>33.333333333333336</v>
      </c>
      <c r="AQ18" s="11">
        <f>AQ17/3%</f>
        <v>66.666666666666671</v>
      </c>
      <c r="AR18" s="11">
        <f>AR17/25%</f>
        <v>0</v>
      </c>
      <c r="AS18" s="11">
        <f>AS17/3%</f>
        <v>66.666666666666671</v>
      </c>
      <c r="AT18" s="11">
        <f>AT17/3%</f>
        <v>0</v>
      </c>
      <c r="AU18" s="11">
        <f>AU17/3%</f>
        <v>33.333333333333336</v>
      </c>
      <c r="AV18" s="11">
        <f>AV17/3%</f>
        <v>33.333333333333336</v>
      </c>
      <c r="AW18" s="11">
        <f>AW17/3%</f>
        <v>66.666666666666671</v>
      </c>
      <c r="AX18" s="11">
        <f>AX17/25%</f>
        <v>0</v>
      </c>
      <c r="AY18" s="11">
        <f>AY17/3%</f>
        <v>66.666666666666671</v>
      </c>
      <c r="AZ18" s="11">
        <f>AZ17/3%</f>
        <v>33.333333333333336</v>
      </c>
      <c r="BA18" s="11">
        <f>BA17/25%</f>
        <v>0</v>
      </c>
      <c r="BB18" s="11">
        <f>BB17/3%</f>
        <v>66.666666666666671</v>
      </c>
      <c r="BC18" s="11">
        <f>BC17/3%</f>
        <v>33.333333333333336</v>
      </c>
      <c r="BD18" s="11">
        <f>BD17/25%</f>
        <v>0</v>
      </c>
      <c r="BE18" s="11">
        <f>BE17/3%</f>
        <v>66.666666666666671</v>
      </c>
      <c r="BF18" s="11">
        <f>BF17/3%</f>
        <v>33.333333333333336</v>
      </c>
      <c r="BG18" s="11">
        <f>BG17/3%</f>
        <v>0</v>
      </c>
      <c r="BH18" s="11">
        <f>BH17/3%</f>
        <v>66.666666666666671</v>
      </c>
      <c r="BI18" s="11">
        <f>BI17/3%</f>
        <v>33.333333333333336</v>
      </c>
      <c r="BJ18" s="11">
        <f>BJ17/25%</f>
        <v>0</v>
      </c>
      <c r="BK18" s="11">
        <f>BK17/3%</f>
        <v>66.666666666666671</v>
      </c>
      <c r="BL18" s="11">
        <f>BL17/3%</f>
        <v>33.333333333333336</v>
      </c>
      <c r="BM18" s="11">
        <f>BM17/3%</f>
        <v>0</v>
      </c>
      <c r="BN18" s="11">
        <f>BN17/3%</f>
        <v>33.333333333333336</v>
      </c>
      <c r="BO18" s="11">
        <f>BO17/3%</f>
        <v>66.666666666666671</v>
      </c>
      <c r="BP18" s="11">
        <f>BP17/25%</f>
        <v>0</v>
      </c>
      <c r="BQ18" s="11">
        <f>BQ17/3%</f>
        <v>33.333333333333336</v>
      </c>
      <c r="BR18" s="11">
        <f>BR17/3%</f>
        <v>66.666666666666671</v>
      </c>
      <c r="BS18" s="11">
        <f>BS17/3%</f>
        <v>0</v>
      </c>
      <c r="BT18" s="11">
        <f>BT17/3%</f>
        <v>33.333333333333336</v>
      </c>
      <c r="BU18" s="11">
        <f>BU17/3%</f>
        <v>66.666666666666671</v>
      </c>
      <c r="BV18" s="11">
        <f>BV17/25%</f>
        <v>0</v>
      </c>
      <c r="BW18" s="11">
        <f>BW17/25%</f>
        <v>0</v>
      </c>
      <c r="BX18" s="11">
        <f>BX17/3%</f>
        <v>33.333333333333336</v>
      </c>
      <c r="BY18" s="11">
        <f>BY17/3%</f>
        <v>66.666666666666671</v>
      </c>
      <c r="BZ18" s="11">
        <f>BZ17/3%</f>
        <v>33.333333333333336</v>
      </c>
      <c r="CA18" s="11">
        <f>CA17/3%</f>
        <v>66.666666666666671</v>
      </c>
      <c r="CB18" s="11">
        <f>CB17/25%</f>
        <v>0</v>
      </c>
      <c r="CC18" s="11">
        <f>CC17/3%</f>
        <v>33.333333333333336</v>
      </c>
      <c r="CD18" s="11">
        <f>CD17/3%</f>
        <v>66.666666666666671</v>
      </c>
      <c r="CE18" s="11">
        <v>0</v>
      </c>
      <c r="CF18" s="11">
        <f>CF17/3%</f>
        <v>33.333333333333336</v>
      </c>
      <c r="CG18" s="11">
        <f>CG17/3%</f>
        <v>66.666666666666671</v>
      </c>
      <c r="CH18" s="11">
        <f>CH17/3%</f>
        <v>0</v>
      </c>
      <c r="CI18" s="11">
        <f>CI17/3%</f>
        <v>66.666666666666671</v>
      </c>
      <c r="CJ18" s="11">
        <f>CJ17/3%</f>
        <v>33.333333333333336</v>
      </c>
      <c r="CK18" s="11">
        <f>CK17/25%</f>
        <v>0</v>
      </c>
      <c r="CL18" s="11">
        <f>CL17/3%</f>
        <v>66.666666666666671</v>
      </c>
      <c r="CM18" s="11">
        <f>CM17/3%</f>
        <v>33.333333333333336</v>
      </c>
      <c r="CN18" s="11">
        <f>CN17/3%</f>
        <v>0</v>
      </c>
      <c r="CO18" s="11">
        <f>CO17/25%</f>
        <v>0</v>
      </c>
      <c r="CP18" s="11">
        <f>CP17/3%</f>
        <v>33.333333333333336</v>
      </c>
      <c r="CQ18" s="11">
        <v>67</v>
      </c>
      <c r="CR18" s="11">
        <f>CR17/3%</f>
        <v>33.333333333333336</v>
      </c>
      <c r="CS18" s="11">
        <f>CS17/3%</f>
        <v>66.666666666666671</v>
      </c>
      <c r="CT18" s="11">
        <f>CT17/25%</f>
        <v>0</v>
      </c>
      <c r="CU18" s="11">
        <f>CU17/25%</f>
        <v>0</v>
      </c>
      <c r="CV18" s="11">
        <f>CV17/3%</f>
        <v>33.333333333333336</v>
      </c>
      <c r="CW18" s="11">
        <f>CW17/3%</f>
        <v>66.666666666666671</v>
      </c>
      <c r="CX18" s="11">
        <f>CX17/3%</f>
        <v>33.333333333333336</v>
      </c>
      <c r="CY18" s="11">
        <f>CY17/3%</f>
        <v>66.666666666666671</v>
      </c>
      <c r="CZ18" s="11">
        <f>CZ17/25%</f>
        <v>0</v>
      </c>
      <c r="DA18" s="11">
        <f>DA17/25%</f>
        <v>0</v>
      </c>
      <c r="DB18" s="11">
        <f>DB17/3%</f>
        <v>33.333333333333336</v>
      </c>
      <c r="DC18" s="11">
        <f>DC17/3%</f>
        <v>66.666666666666671</v>
      </c>
      <c r="DD18" s="11">
        <f>DD17/3%</f>
        <v>33.333333333333336</v>
      </c>
      <c r="DE18" s="11">
        <f>DE17/3%</f>
        <v>66.666666666666671</v>
      </c>
      <c r="DF18" s="11">
        <f>DF17/25%</f>
        <v>0</v>
      </c>
      <c r="DG18" s="11">
        <f>DG17/3%</f>
        <v>33.333333333333336</v>
      </c>
      <c r="DH18" s="11">
        <f>DH17/3%</f>
        <v>66.666666666666671</v>
      </c>
      <c r="DI18" s="11">
        <f>DI17/3%</f>
        <v>0</v>
      </c>
      <c r="DJ18" s="11">
        <f>DJ17/25%</f>
        <v>0</v>
      </c>
      <c r="DK18" s="11">
        <f>DK17/3%</f>
        <v>33.333333333333336</v>
      </c>
      <c r="DL18" s="11">
        <f>DL17/3%</f>
        <v>66.666666666666671</v>
      </c>
      <c r="DM18" s="11">
        <f>DM17/3%</f>
        <v>66.666666666666671</v>
      </c>
      <c r="DN18" s="11">
        <f>DN17/3%</f>
        <v>33.333333333333336</v>
      </c>
      <c r="DO18" s="11">
        <f>DO17/25%</f>
        <v>0</v>
      </c>
      <c r="DP18" s="11">
        <f>DP17/3%</f>
        <v>33.333333333333336</v>
      </c>
      <c r="DQ18" s="11">
        <f>DQ17/3%</f>
        <v>66.666666666666671</v>
      </c>
      <c r="DR18" s="11">
        <f>DR17/25%</f>
        <v>0</v>
      </c>
      <c r="DS18" s="11">
        <f>DS17/3%</f>
        <v>33.333333333333336</v>
      </c>
      <c r="DT18" s="11">
        <f>DT17/3%</f>
        <v>66.666666666666671</v>
      </c>
      <c r="DU18" s="11">
        <f>DU17/25%</f>
        <v>0</v>
      </c>
      <c r="DV18" s="11">
        <f>DV17/3%</f>
        <v>33.333333333333336</v>
      </c>
      <c r="DW18" s="11">
        <f>DW17/3%</f>
        <v>66.666666666666671</v>
      </c>
      <c r="DX18" s="11">
        <f>DX17/25%</f>
        <v>0</v>
      </c>
      <c r="DY18" s="11">
        <f>DY17/3%</f>
        <v>66.666666666666671</v>
      </c>
      <c r="DZ18" s="11">
        <f>DZ17/3%</f>
        <v>33.333333333333336</v>
      </c>
      <c r="EA18" s="11">
        <f>EA17/25%</f>
        <v>0</v>
      </c>
      <c r="EB18" s="11">
        <f>EB17/3%</f>
        <v>100</v>
      </c>
      <c r="EC18" s="11">
        <f>EC17/25%</f>
        <v>0</v>
      </c>
      <c r="ED18" s="11">
        <f>ED17/25%</f>
        <v>0</v>
      </c>
      <c r="EE18" s="11">
        <f>EE17/3%</f>
        <v>33.333333333333336</v>
      </c>
      <c r="EF18" s="11">
        <f>EF17/3%</f>
        <v>66.666666666666671</v>
      </c>
      <c r="EG18" s="11">
        <f>EG17/25%</f>
        <v>0</v>
      </c>
      <c r="EH18" s="11">
        <f>EH17/3%</f>
        <v>66.666666666666671</v>
      </c>
      <c r="EI18" s="11">
        <f>EI17/3%</f>
        <v>33.333333333333336</v>
      </c>
      <c r="EJ18" s="11">
        <f>EJ17/25%</f>
        <v>0</v>
      </c>
      <c r="EK18" s="11">
        <v>100</v>
      </c>
      <c r="EL18" s="11">
        <f>EL17/25%</f>
        <v>0</v>
      </c>
      <c r="EM18" s="11">
        <f>EM17/25%</f>
        <v>0</v>
      </c>
      <c r="EN18" s="11">
        <f>EN17/3%</f>
        <v>66.666666666666671</v>
      </c>
      <c r="EO18" s="11">
        <f>EO17/3%</f>
        <v>33.333333333333336</v>
      </c>
      <c r="EP18" s="11">
        <f>EP17/25%</f>
        <v>0</v>
      </c>
      <c r="EQ18" s="11">
        <f>EQ17/3%</f>
        <v>66.666666666666671</v>
      </c>
      <c r="ER18" s="11">
        <f>ER17/3%</f>
        <v>33.333333333333336</v>
      </c>
      <c r="ES18" s="11">
        <f>ES17/3%</f>
        <v>0</v>
      </c>
      <c r="ET18" s="11">
        <f>ET17/3%</f>
        <v>66.666666666666671</v>
      </c>
      <c r="EU18" s="11">
        <f>EU17/3%</f>
        <v>33.333333333333336</v>
      </c>
      <c r="EV18" s="11">
        <f>EV17/25%</f>
        <v>0</v>
      </c>
      <c r="EW18" s="11">
        <f>EW17/3%</f>
        <v>66.666666666666671</v>
      </c>
      <c r="EX18" s="11">
        <f>EX17/3%</f>
        <v>33.333333333333336</v>
      </c>
      <c r="EY18" s="11">
        <f>EY17/25%</f>
        <v>0</v>
      </c>
      <c r="EZ18" s="11">
        <f>EZ17/3%</f>
        <v>33.333333333333336</v>
      </c>
      <c r="FA18" s="11">
        <f>FA17/3%</f>
        <v>66.666666666666671</v>
      </c>
      <c r="FB18" s="11">
        <f>FB17/25%</f>
        <v>0</v>
      </c>
      <c r="FC18" s="11">
        <f>FC17/3%</f>
        <v>100</v>
      </c>
      <c r="FD18" s="11">
        <f>FD17/25%</f>
        <v>0</v>
      </c>
      <c r="FE18" s="11">
        <f>FE17/25%</f>
        <v>0</v>
      </c>
      <c r="FF18" s="11">
        <f>FF17/3%</f>
        <v>33.333333333333336</v>
      </c>
      <c r="FG18" s="11">
        <f>FG17/3%</f>
        <v>66.666666666666671</v>
      </c>
      <c r="FH18" s="11">
        <f>FH17/3%</f>
        <v>0</v>
      </c>
      <c r="FI18" s="11">
        <f>FI17/3%</f>
        <v>33.333333333333336</v>
      </c>
      <c r="FJ18" s="11">
        <f>FJ17/3%</f>
        <v>66.666666666666671</v>
      </c>
      <c r="FK18" s="11">
        <f>FK17/25%</f>
        <v>0</v>
      </c>
      <c r="FL18" s="11">
        <f>FL17/3%</f>
        <v>66.666666666666671</v>
      </c>
      <c r="FM18" s="11">
        <f>FM17/3%</f>
        <v>33.333333333333336</v>
      </c>
      <c r="FN18" s="11">
        <f>FN17/3%</f>
        <v>0</v>
      </c>
      <c r="FO18" s="11">
        <f>FO17/3%</f>
        <v>33.333333333333336</v>
      </c>
      <c r="FP18" s="11">
        <f>FP17/3%</f>
        <v>66.666666666666671</v>
      </c>
      <c r="FQ18" s="11">
        <f>FQ17/25%</f>
        <v>0</v>
      </c>
      <c r="FR18" s="11">
        <f>FR17/3%</f>
        <v>66.666666666666671</v>
      </c>
      <c r="FS18" s="11">
        <f>FS17/3%</f>
        <v>33.333333333333336</v>
      </c>
      <c r="FT18" s="11">
        <f>FT17/3%</f>
        <v>0</v>
      </c>
      <c r="FU18" s="11">
        <f>FU17/3%</f>
        <v>100</v>
      </c>
      <c r="FV18" s="11">
        <f>FV17/25%</f>
        <v>0</v>
      </c>
      <c r="FW18" s="11">
        <f>FW17/25%</f>
        <v>0</v>
      </c>
      <c r="FX18" s="11">
        <f>FX17/3%</f>
        <v>33.333333333333336</v>
      </c>
      <c r="FY18" s="11">
        <f>FY17/3%</f>
        <v>66.666666666666671</v>
      </c>
      <c r="FZ18" s="11">
        <f>FZ17/3%</f>
        <v>0</v>
      </c>
      <c r="GA18" s="11">
        <f>GA17/3%</f>
        <v>66.666666666666671</v>
      </c>
      <c r="GB18" s="11">
        <f>GB17/25%</f>
        <v>0</v>
      </c>
      <c r="GC18" s="11">
        <f>GC17/3%</f>
        <v>33.333333333333336</v>
      </c>
      <c r="GD18" s="11">
        <f>GD17/3%</f>
        <v>33.333333333333336</v>
      </c>
      <c r="GE18" s="11">
        <f>GE17/3%</f>
        <v>66.666666666666671</v>
      </c>
      <c r="GF18" s="11">
        <f>GF17/25%</f>
        <v>0</v>
      </c>
      <c r="GG18" s="11">
        <f>GG17/3%</f>
        <v>33.333333333333336</v>
      </c>
      <c r="GH18" s="11">
        <f>GH17/3%</f>
        <v>66.666666666666671</v>
      </c>
      <c r="GI18" s="11">
        <f>GI17/25%</f>
        <v>0</v>
      </c>
      <c r="GJ18" s="11">
        <f>GJ17/3%</f>
        <v>100</v>
      </c>
      <c r="GK18" s="11">
        <f>GK17/25%</f>
        <v>0</v>
      </c>
      <c r="GL18" s="11">
        <f>GL17/25%</f>
        <v>0</v>
      </c>
      <c r="GM18" s="11">
        <f>GM17/3%</f>
        <v>33.333333333333336</v>
      </c>
      <c r="GN18" s="11">
        <f>GN17/3%</f>
        <v>66.666666666666671</v>
      </c>
      <c r="GO18" s="11">
        <f>GO17/3%</f>
        <v>0</v>
      </c>
      <c r="GP18" s="11">
        <f>GP17/25%</f>
        <v>0</v>
      </c>
      <c r="GQ18" s="11">
        <f>GQ17/3%</f>
        <v>33.333333333333336</v>
      </c>
      <c r="GR18" s="11">
        <f>GR17/3%</f>
        <v>66.666666666666671</v>
      </c>
      <c r="GS18" s="11">
        <f>GS17/3%</f>
        <v>66.666666666666671</v>
      </c>
      <c r="GT18" s="11">
        <f>GT17/25%</f>
        <v>0</v>
      </c>
      <c r="GU18" s="11">
        <f t="shared" ref="GU18:GZ18" si="8">GU17/3%</f>
        <v>33.333333333333336</v>
      </c>
      <c r="GV18" s="11">
        <f t="shared" si="8"/>
        <v>33.333333333333336</v>
      </c>
      <c r="GW18" s="11">
        <f t="shared" si="8"/>
        <v>66.666666666666671</v>
      </c>
      <c r="GX18" s="11">
        <f t="shared" si="8"/>
        <v>0</v>
      </c>
      <c r="GY18" s="11">
        <f t="shared" si="8"/>
        <v>33.333333333333336</v>
      </c>
      <c r="GZ18" s="11">
        <f t="shared" si="8"/>
        <v>66.666666666666671</v>
      </c>
      <c r="HA18" s="11">
        <f>HA17/25%</f>
        <v>0</v>
      </c>
      <c r="HB18" s="11">
        <f>HB17/3%</f>
        <v>66.666666666666671</v>
      </c>
      <c r="HC18" s="11">
        <f>HC17/3%</f>
        <v>33.333333333333336</v>
      </c>
      <c r="HD18" s="11">
        <f>HD17/25%</f>
        <v>0</v>
      </c>
      <c r="HE18" s="11">
        <f>HE17/25%</f>
        <v>0</v>
      </c>
      <c r="HF18" s="11">
        <f>HF17/3%</f>
        <v>33.333333333333336</v>
      </c>
      <c r="HG18" s="11">
        <f>HG17/3%</f>
        <v>66.666666666666671</v>
      </c>
      <c r="HH18" s="11">
        <f>HH17/3%</f>
        <v>33.333333333333336</v>
      </c>
      <c r="HI18" s="11">
        <f>HI17/3%</f>
        <v>66.666666666666671</v>
      </c>
      <c r="HJ18" s="11">
        <f>HJ17/25%</f>
        <v>0</v>
      </c>
      <c r="HK18" s="11">
        <f>HK17/3%</f>
        <v>66.666666666666671</v>
      </c>
      <c r="HL18" s="11">
        <f>HL17/3%</f>
        <v>33.333333333333336</v>
      </c>
      <c r="HM18" s="11">
        <f>HM17/25%</f>
        <v>0</v>
      </c>
      <c r="HN18" s="11">
        <f>HN17/3%</f>
        <v>66.666666666666671</v>
      </c>
      <c r="HO18" s="11">
        <f>HO17/3%</f>
        <v>33.333333333333336</v>
      </c>
      <c r="HP18" s="11">
        <f>HP17/25%</f>
        <v>0</v>
      </c>
      <c r="HQ18" s="11">
        <f>HQ17/3%</f>
        <v>66.666666666666671</v>
      </c>
      <c r="HR18" s="11">
        <f>HR17/3%</f>
        <v>33.333333333333336</v>
      </c>
      <c r="HS18" s="11">
        <f>HS17/25%</f>
        <v>0</v>
      </c>
      <c r="HT18" s="11">
        <f>HT17/3%</f>
        <v>66.666666666666671</v>
      </c>
      <c r="HU18" s="11">
        <f>HU17/3%</f>
        <v>33.333333333333336</v>
      </c>
      <c r="HV18" s="11">
        <f>HV17/25%</f>
        <v>0</v>
      </c>
      <c r="HW18" s="11">
        <f>HW17/3%</f>
        <v>66.666666666666671</v>
      </c>
      <c r="HX18" s="11">
        <f>HX17/3%</f>
        <v>33.333333333333336</v>
      </c>
      <c r="HY18" s="11">
        <f>HY17/3%</f>
        <v>0</v>
      </c>
      <c r="HZ18" s="11">
        <f>HZ17/25%</f>
        <v>0</v>
      </c>
      <c r="IA18" s="11">
        <f t="shared" ref="IA18:II18" si="9">IA17/3%</f>
        <v>66.666666666666671</v>
      </c>
      <c r="IB18" s="11">
        <f t="shared" si="9"/>
        <v>33.333333333333336</v>
      </c>
      <c r="IC18" s="11">
        <f t="shared" si="9"/>
        <v>33.333333333333336</v>
      </c>
      <c r="ID18" s="11">
        <f t="shared" si="9"/>
        <v>66.666666666666671</v>
      </c>
      <c r="IE18" s="11">
        <f t="shared" si="9"/>
        <v>0</v>
      </c>
      <c r="IF18" s="11">
        <f t="shared" si="9"/>
        <v>66.666666666666671</v>
      </c>
      <c r="IG18" s="11">
        <f t="shared" si="9"/>
        <v>33.333333333333336</v>
      </c>
      <c r="IH18" s="11">
        <f t="shared" si="9"/>
        <v>0</v>
      </c>
      <c r="II18" s="11">
        <f t="shared" si="9"/>
        <v>100</v>
      </c>
      <c r="IJ18" s="11">
        <f>IJ17/25%</f>
        <v>0</v>
      </c>
      <c r="IK18" s="11">
        <f>IK17/25%</f>
        <v>0</v>
      </c>
      <c r="IL18" s="11">
        <f>IL17/3%</f>
        <v>66.666666666666671</v>
      </c>
      <c r="IM18" s="11">
        <f>IM17/3%</f>
        <v>33.333333333333336</v>
      </c>
      <c r="IN18" s="11">
        <f>IN17/25%</f>
        <v>0</v>
      </c>
      <c r="IO18" s="11">
        <f>IO17/3%</f>
        <v>100</v>
      </c>
      <c r="IP18" s="11">
        <f>IP17/25%</f>
        <v>0</v>
      </c>
      <c r="IQ18" s="11">
        <f>IQ17/25%</f>
        <v>0</v>
      </c>
      <c r="IR18" s="11">
        <f>IR17/3%</f>
        <v>33.333333333333336</v>
      </c>
      <c r="IS18" s="11">
        <f>IS17/3%</f>
        <v>66.666666666666671</v>
      </c>
      <c r="IT18" s="11">
        <f>IT17/3%</f>
        <v>0</v>
      </c>
      <c r="IU18" s="11">
        <f>IU17/3%</f>
        <v>66.666666666666671</v>
      </c>
      <c r="IV18" s="11">
        <f>IV17/25%</f>
        <v>0</v>
      </c>
      <c r="IW18" s="11">
        <f>IW17/3%</f>
        <v>33.333333333333336</v>
      </c>
      <c r="IX18" s="11">
        <f>IX17/3%</f>
        <v>100</v>
      </c>
      <c r="IY18" s="11">
        <f>IY17/25%</f>
        <v>0</v>
      </c>
      <c r="IZ18" s="11">
        <f>IZ17/25%</f>
        <v>0</v>
      </c>
      <c r="JA18" s="11">
        <f>JA17/3%</f>
        <v>100</v>
      </c>
      <c r="JB18" s="11">
        <f>JB17/25%</f>
        <v>0</v>
      </c>
      <c r="JC18" s="11">
        <f>JC17/25%</f>
        <v>0</v>
      </c>
      <c r="JD18" s="11">
        <f>JD17/3%</f>
        <v>100</v>
      </c>
      <c r="JE18" s="11">
        <f>JE17/25%</f>
        <v>0</v>
      </c>
      <c r="JF18" s="11">
        <f>JF17/25%</f>
        <v>0</v>
      </c>
      <c r="JG18" s="11">
        <f>JG17/3%</f>
        <v>33.333333333333336</v>
      </c>
      <c r="JH18" s="11">
        <f>JH17/3%</f>
        <v>66.666666666666671</v>
      </c>
      <c r="JI18" s="11">
        <f>JI17/25%</f>
        <v>0</v>
      </c>
      <c r="JJ18" s="11">
        <f>JJ17/3%</f>
        <v>66.666666666666671</v>
      </c>
      <c r="JK18" s="11">
        <f>JK17/3%</f>
        <v>33.333333333333336</v>
      </c>
      <c r="JL18" s="11">
        <f>JL17/25%</f>
        <v>0</v>
      </c>
      <c r="JM18" s="11">
        <f>JM17/3%</f>
        <v>33.333333333333336</v>
      </c>
      <c r="JN18" s="11">
        <f>JN17/3%</f>
        <v>66.666666666666671</v>
      </c>
      <c r="JO18" s="11">
        <f>JO17/25%</f>
        <v>0</v>
      </c>
      <c r="JP18" s="11">
        <f>JP17/3%</f>
        <v>66.666666666666671</v>
      </c>
      <c r="JQ18" s="11">
        <f>JQ17/25%</f>
        <v>0</v>
      </c>
      <c r="JR18" s="11">
        <f>JR17/3%</f>
        <v>33.333333333333336</v>
      </c>
      <c r="JS18" s="11">
        <f>JS17/25%</f>
        <v>0</v>
      </c>
      <c r="JT18" s="11">
        <f>JT17/3%</f>
        <v>66.666666666666671</v>
      </c>
      <c r="JU18" s="11">
        <f>JU17/3%</f>
        <v>33.333333333333336</v>
      </c>
      <c r="JV18" s="11">
        <f>JV17/3%</f>
        <v>33.333333333333336</v>
      </c>
      <c r="JW18" s="11">
        <f>JW17/3%</f>
        <v>66.666666666666671</v>
      </c>
      <c r="JX18" s="11">
        <f>JX17/25%</f>
        <v>0</v>
      </c>
      <c r="JY18" s="11">
        <f>JY17/3%</f>
        <v>66.666666666666671</v>
      </c>
      <c r="JZ18" s="11">
        <f>JZ17/3%</f>
        <v>33.333333333333336</v>
      </c>
      <c r="KA18" s="11">
        <f>KA17/25%</f>
        <v>0</v>
      </c>
      <c r="KB18" s="11">
        <f>KB17/3%</f>
        <v>66.666666666666671</v>
      </c>
      <c r="KC18" s="11">
        <f>KC17/25%</f>
        <v>0</v>
      </c>
      <c r="KD18" s="11">
        <f>KD17/3%</f>
        <v>33.333333333333336</v>
      </c>
      <c r="KE18" s="11">
        <f>KE17/3%</f>
        <v>66.666666666666671</v>
      </c>
      <c r="KF18" s="11">
        <f>KF17/3%</f>
        <v>33.333333333333336</v>
      </c>
      <c r="KG18" s="11">
        <f>KG17/25%</f>
        <v>0</v>
      </c>
      <c r="KH18" s="11">
        <f>KH17/3%</f>
        <v>33.333333333333336</v>
      </c>
      <c r="KI18" s="11">
        <f>KI17/3%</f>
        <v>66.666666666666671</v>
      </c>
      <c r="KJ18" s="11">
        <f>KJ17/25%</f>
        <v>0</v>
      </c>
      <c r="KK18" s="11">
        <f>KK17/25%</f>
        <v>0</v>
      </c>
      <c r="KL18" s="11">
        <v>67</v>
      </c>
      <c r="KM18" s="11">
        <f>KM17/3%</f>
        <v>33.333333333333336</v>
      </c>
      <c r="KN18" s="11">
        <f>KN17/3%</f>
        <v>33.333333333333336</v>
      </c>
      <c r="KO18" s="11">
        <f>KO17/3%</f>
        <v>66.666666666666671</v>
      </c>
      <c r="KP18" s="11">
        <f>KP17/25%</f>
        <v>0</v>
      </c>
      <c r="KQ18" s="11">
        <f>KQ17/3%</f>
        <v>66.666666666666671</v>
      </c>
      <c r="KR18" s="11">
        <f>KR17/3%</f>
        <v>33.333333333333336</v>
      </c>
      <c r="KS18" s="11">
        <f>KS17/25%</f>
        <v>0</v>
      </c>
      <c r="KT18" s="11">
        <f>KT17/3%</f>
        <v>66.666666666666671</v>
      </c>
      <c r="KU18" s="11">
        <f>KU17/3%</f>
        <v>33.333333333333336</v>
      </c>
      <c r="KV18" s="11">
        <f>KV17/25%</f>
        <v>0</v>
      </c>
      <c r="KW18" s="11">
        <f>KW17/3%</f>
        <v>66.666666666666671</v>
      </c>
      <c r="KX18" s="11">
        <f>KX17/3%</f>
        <v>33.333333333333336</v>
      </c>
      <c r="KY18" s="11">
        <f>KY17/3%</f>
        <v>0</v>
      </c>
      <c r="KZ18" s="11">
        <v>67</v>
      </c>
      <c r="LA18" s="11">
        <f>LA17/3%</f>
        <v>0</v>
      </c>
      <c r="LB18" s="11">
        <f>LB17/3%</f>
        <v>33.333333333333336</v>
      </c>
      <c r="LC18" s="11">
        <f>LC17/3%</f>
        <v>66.666666666666671</v>
      </c>
      <c r="LD18" s="11">
        <f>LD17/3%</f>
        <v>33.333333333333336</v>
      </c>
      <c r="LE18" s="11">
        <f>LE17/25%</f>
        <v>0</v>
      </c>
    </row>
    <row r="20" spans="1:317" x14ac:dyDescent="0.25">
      <c r="B20" t="s">
        <v>3164</v>
      </c>
    </row>
    <row r="21" spans="1:317" x14ac:dyDescent="0.25">
      <c r="B21" t="s">
        <v>3165</v>
      </c>
      <c r="C21" t="s">
        <v>3173</v>
      </c>
      <c r="D21">
        <f>(C18+F18+I18+L18+O18+R18+U18+X18+AA18+AD18+AG18+AJ18+AM18+AP18+AS18+AV18+AY18+BB18+BE18)/19</f>
        <v>54.385964912280699</v>
      </c>
    </row>
    <row r="22" spans="1:317" x14ac:dyDescent="0.25">
      <c r="B22" t="s">
        <v>3166</v>
      </c>
      <c r="C22" t="s">
        <v>3173</v>
      </c>
      <c r="D22">
        <f>(D18+G18+J18+M18+P18+S18+V18+Y18+AB18+AE18+AH18+AK18+AN18+AQ18+AT18+AW18+AZ18+BC18+BF18)/19</f>
        <v>38.596491228070178</v>
      </c>
    </row>
    <row r="23" spans="1:317" x14ac:dyDescent="0.25">
      <c r="B23" t="s">
        <v>3167</v>
      </c>
      <c r="C23" t="s">
        <v>3173</v>
      </c>
      <c r="D23">
        <f>(E18+H18+K18+N18+Q18+T18+W18+Z18+AC18+AF18+AI18+AL18+AO18+AR18+AU18+AX18+BA18+BD18+BG18)/19</f>
        <v>7.0175438596491233</v>
      </c>
    </row>
    <row r="25" spans="1:317" x14ac:dyDescent="0.25">
      <c r="B25" t="s">
        <v>3165</v>
      </c>
      <c r="C25" t="s">
        <v>3174</v>
      </c>
      <c r="D25">
        <f>(BH18+BK18+BN18+BQ18+BT18+BW18+BZ18+CC18+CF18+CI18+CL18+CO18+CR18+CU18+CX18+DA18+DD18+DG18+DJ18+DM18)/20</f>
        <v>33.333333333333336</v>
      </c>
    </row>
    <row r="26" spans="1:317" x14ac:dyDescent="0.25">
      <c r="B26" t="s">
        <v>3166</v>
      </c>
      <c r="C26" t="s">
        <v>3174</v>
      </c>
      <c r="D26">
        <f>(BI18+BL18+BO18+BR18+BU18+BX18+CA18+CD18+CG18+CJ18+CM18+CP18+CS18+CV18+CY18+DB18+DE18+DH18+DK18+DN18)/20</f>
        <v>50.000000000000007</v>
      </c>
    </row>
    <row r="27" spans="1:317" x14ac:dyDescent="0.25">
      <c r="B27" t="s">
        <v>3167</v>
      </c>
      <c r="C27" t="s">
        <v>3174</v>
      </c>
      <c r="D27">
        <f>(BJ18+BM18+BP18+BS18+BV18+BY18+CB18+CE18+CH18+CK18+CN18+CQ18+CT18+CW18+CZ18+DC18+DF18+DI18+DO18)/20</f>
        <v>13.350000000000003</v>
      </c>
    </row>
    <row r="29" spans="1:317" x14ac:dyDescent="0.25">
      <c r="B29" t="s">
        <v>3165</v>
      </c>
      <c r="C29" t="s">
        <v>3175</v>
      </c>
      <c r="D29">
        <f>(DP18+DS18+DV18+DY18+EB18+EE18+EH18+EK18+EN18)/9</f>
        <v>59.259259259259267</v>
      </c>
    </row>
    <row r="30" spans="1:317" x14ac:dyDescent="0.25">
      <c r="B30" t="s">
        <v>3166</v>
      </c>
      <c r="C30" t="s">
        <v>3175</v>
      </c>
      <c r="D30">
        <f>(DQ18+DT18+DW18+DZ18+EC18+EF18+EI18+EL18+EO18)/9</f>
        <v>40.740740740740733</v>
      </c>
    </row>
    <row r="31" spans="1:317" x14ac:dyDescent="0.25">
      <c r="B31" t="s">
        <v>3167</v>
      </c>
      <c r="C31" t="s">
        <v>3175</v>
      </c>
      <c r="D31">
        <f>(DR18+DU18+DX18+EA18+ED18+EG18+EJ18+EM18+EP18)/9</f>
        <v>0</v>
      </c>
    </row>
    <row r="33" spans="2:4" x14ac:dyDescent="0.25">
      <c r="B33" t="s">
        <v>3165</v>
      </c>
      <c r="C33" t="s">
        <v>3176</v>
      </c>
      <c r="D33">
        <f>(EQ18+ET18+EW18+EZ18+FC18+FF18+FI18+FL18+FO18+FR18+FU18+FX18+GA18+GD18+GG18+GJ18+GM18+GP18+GS18+GV18+GY18+HB18+HE18+HH18+HK18+HN18+HQ18+HT18+HW18+HZ18+IC18+IF18+II18+IL18+IO18+IR18+IU18)/37</f>
        <v>54.054054054054063</v>
      </c>
    </row>
    <row r="34" spans="2:4" x14ac:dyDescent="0.25">
      <c r="B34" t="s">
        <v>3166</v>
      </c>
      <c r="C34" t="s">
        <v>3176</v>
      </c>
      <c r="D34">
        <f>(ER18+EU18+EX18+FA18+FD18+FG18+FJ18+FM18+FP18+FS18+FV18+FY18+GB18+GE18+GH18+GK18+GN18+GQ18+GT18+GW18+GZ18+HC18+HF18+HI18+HL18+HO18+HR18+HU18+HX18+IA18+ID18+IG18+IJ18+IM18+IP18+IS18+IV18)/37</f>
        <v>38.738738738738732</v>
      </c>
    </row>
    <row r="35" spans="2:4" x14ac:dyDescent="0.25">
      <c r="B35" t="s">
        <v>3167</v>
      </c>
      <c r="C35" t="s">
        <v>3176</v>
      </c>
      <c r="D35">
        <f>(ES18+EV18+EY18+FB18+FE18+FH18+FK18+FN18+FQ18+FT18+FW18+FZ18+GC18+GF18+GI18+GL18+GO18+GR18+GU18+GX18+HA18+HD18+HG18+HJ18+HM18+HP18+HS18+HV18+HY18+IB18+IE18+IH18+IK18+IN18+IQ18+IT18+IW18)/37</f>
        <v>7.2072072072072073</v>
      </c>
    </row>
    <row r="37" spans="2:4" x14ac:dyDescent="0.25">
      <c r="B37" t="s">
        <v>3165</v>
      </c>
      <c r="C37" t="s">
        <v>3177</v>
      </c>
      <c r="D37">
        <f>(IX18+JA18+JD18+JG18+JJ18+JM18+JP18+JS18+JV18+JY18+KB18+KE18+KH18+KK18+KN18+KQ18+KT18+KW18+KZ18+LC18)/20</f>
        <v>56.683333333333337</v>
      </c>
    </row>
    <row r="38" spans="2:4" x14ac:dyDescent="0.25">
      <c r="B38" t="s">
        <v>3166</v>
      </c>
      <c r="C38" t="s">
        <v>3177</v>
      </c>
      <c r="D38">
        <f>(IY18+JB18+JE18+JH18+JK18+JN18+JQ18+JT18+JW18+JZ18+KC18+KF18+KI18+KL18+KO18+KR18+KU18+KX18+LA18+LD18)/20</f>
        <v>35.016666666666673</v>
      </c>
    </row>
    <row r="39" spans="2:4" x14ac:dyDescent="0.25">
      <c r="B39" t="s">
        <v>3167</v>
      </c>
      <c r="C39" t="s">
        <v>3177</v>
      </c>
      <c r="D39">
        <f>(IZ18+JC18+JF18+JI18+JL18+JO18+JR18+JU18+JX18+KA18+KD18+KG18+KJ18+KM18+KP18+KS18+KV18+KY18+LB18+LE18)/20</f>
        <v>8.3333333333333339</v>
      </c>
    </row>
    <row r="40" spans="2:4" ht="37.5" customHeight="1" x14ac:dyDescent="0.25"/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17:B17"/>
    <mergeCell ref="A18:B18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40"/>
  <sheetViews>
    <sheetView topLeftCell="MQ5" workbookViewId="0">
      <selection activeCell="NB21" sqref="NB21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789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57" t="s">
        <v>3190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9" t="s">
        <v>2</v>
      </c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 t="s">
        <v>2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69"/>
      <c r="DG4" s="129" t="s">
        <v>2</v>
      </c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08" t="s">
        <v>181</v>
      </c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9"/>
      <c r="FO4" s="78" t="s">
        <v>244</v>
      </c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124" t="s">
        <v>244</v>
      </c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67" t="s">
        <v>244</v>
      </c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8"/>
      <c r="IR4" s="124" t="s">
        <v>244</v>
      </c>
      <c r="IS4" s="124"/>
      <c r="IT4" s="124"/>
      <c r="IU4" s="124"/>
      <c r="IV4" s="124"/>
      <c r="IW4" s="124"/>
      <c r="IX4" s="124"/>
      <c r="IY4" s="124"/>
      <c r="IZ4" s="124"/>
      <c r="JA4" s="124"/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69" t="s">
        <v>244</v>
      </c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100"/>
      <c r="KZ4" s="81" t="s">
        <v>291</v>
      </c>
      <c r="LA4" s="112"/>
      <c r="LB4" s="112"/>
      <c r="LC4" s="112"/>
      <c r="LD4" s="112"/>
      <c r="LE4" s="112"/>
      <c r="LF4" s="112"/>
      <c r="LG4" s="112"/>
      <c r="LH4" s="112"/>
      <c r="LI4" s="112"/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3"/>
    </row>
    <row r="5" spans="1:374" ht="15.7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 t="s">
        <v>86</v>
      </c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62" t="s">
        <v>3</v>
      </c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71"/>
      <c r="DG5" s="62" t="s">
        <v>895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103" t="s">
        <v>905</v>
      </c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7"/>
      <c r="FO5" s="72" t="s">
        <v>387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63" t="s">
        <v>245</v>
      </c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130" t="s">
        <v>426</v>
      </c>
      <c r="HU5" s="130"/>
      <c r="HV5" s="130"/>
      <c r="HW5" s="130"/>
      <c r="HX5" s="130"/>
      <c r="HY5" s="130"/>
      <c r="HZ5" s="130"/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23" t="s">
        <v>438</v>
      </c>
      <c r="IS5" s="123"/>
      <c r="IT5" s="123"/>
      <c r="IU5" s="123"/>
      <c r="IV5" s="123"/>
      <c r="IW5" s="123"/>
      <c r="IX5" s="123"/>
      <c r="IY5" s="123"/>
      <c r="IZ5" s="123"/>
      <c r="JA5" s="123"/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63" t="s">
        <v>246</v>
      </c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5"/>
      <c r="KZ5" s="71" t="s">
        <v>292</v>
      </c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6"/>
    </row>
    <row r="6" spans="1:374" ht="15.75" hidden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97"/>
      <c r="B11" s="97"/>
      <c r="C11" s="88" t="s">
        <v>790</v>
      </c>
      <c r="D11" s="89" t="s">
        <v>5</v>
      </c>
      <c r="E11" s="89" t="s">
        <v>6</v>
      </c>
      <c r="F11" s="72" t="s">
        <v>873</v>
      </c>
      <c r="G11" s="72" t="s">
        <v>7</v>
      </c>
      <c r="H11" s="72" t="s">
        <v>8</v>
      </c>
      <c r="I11" s="72" t="s">
        <v>791</v>
      </c>
      <c r="J11" s="72" t="s">
        <v>9</v>
      </c>
      <c r="K11" s="72" t="s">
        <v>10</v>
      </c>
      <c r="L11" s="89" t="s">
        <v>792</v>
      </c>
      <c r="M11" s="89" t="s">
        <v>9</v>
      </c>
      <c r="N11" s="89" t="s">
        <v>10</v>
      </c>
      <c r="O11" s="89" t="s">
        <v>793</v>
      </c>
      <c r="P11" s="89" t="s">
        <v>11</v>
      </c>
      <c r="Q11" s="89" t="s">
        <v>4</v>
      </c>
      <c r="R11" s="89" t="s">
        <v>794</v>
      </c>
      <c r="S11" s="89" t="s">
        <v>6</v>
      </c>
      <c r="T11" s="89" t="s">
        <v>12</v>
      </c>
      <c r="U11" s="89" t="s">
        <v>795</v>
      </c>
      <c r="V11" s="89" t="s">
        <v>6</v>
      </c>
      <c r="W11" s="89" t="s">
        <v>12</v>
      </c>
      <c r="X11" s="86" t="s">
        <v>796</v>
      </c>
      <c r="Y11" s="87" t="s">
        <v>10</v>
      </c>
      <c r="Z11" s="88" t="s">
        <v>13</v>
      </c>
      <c r="AA11" s="89" t="s">
        <v>797</v>
      </c>
      <c r="AB11" s="89" t="s">
        <v>14</v>
      </c>
      <c r="AC11" s="89" t="s">
        <v>15</v>
      </c>
      <c r="AD11" s="89" t="s">
        <v>798</v>
      </c>
      <c r="AE11" s="89" t="s">
        <v>4</v>
      </c>
      <c r="AF11" s="89" t="s">
        <v>5</v>
      </c>
      <c r="AG11" s="89" t="s">
        <v>799</v>
      </c>
      <c r="AH11" s="89" t="s">
        <v>12</v>
      </c>
      <c r="AI11" s="89" t="s">
        <v>7</v>
      </c>
      <c r="AJ11" s="80" t="s">
        <v>874</v>
      </c>
      <c r="AK11" s="103"/>
      <c r="AL11" s="103"/>
      <c r="AM11" s="80" t="s">
        <v>800</v>
      </c>
      <c r="AN11" s="103"/>
      <c r="AO11" s="103"/>
      <c r="AP11" s="80" t="s">
        <v>801</v>
      </c>
      <c r="AQ11" s="103"/>
      <c r="AR11" s="103"/>
      <c r="AS11" s="80" t="s">
        <v>802</v>
      </c>
      <c r="AT11" s="103"/>
      <c r="AU11" s="103"/>
      <c r="AV11" s="80" t="s">
        <v>803</v>
      </c>
      <c r="AW11" s="103"/>
      <c r="AX11" s="103"/>
      <c r="AY11" s="80" t="s">
        <v>804</v>
      </c>
      <c r="AZ11" s="103"/>
      <c r="BA11" s="103"/>
      <c r="BB11" s="88" t="s">
        <v>805</v>
      </c>
      <c r="BC11" s="89"/>
      <c r="BD11" s="89"/>
      <c r="BE11" s="86" t="s">
        <v>875</v>
      </c>
      <c r="BF11" s="87"/>
      <c r="BG11" s="88"/>
      <c r="BH11" s="86" t="s">
        <v>806</v>
      </c>
      <c r="BI11" s="87"/>
      <c r="BJ11" s="88"/>
      <c r="BK11" s="89" t="s">
        <v>807</v>
      </c>
      <c r="BL11" s="89"/>
      <c r="BM11" s="89"/>
      <c r="BN11" s="89" t="s">
        <v>808</v>
      </c>
      <c r="BO11" s="89"/>
      <c r="BP11" s="89"/>
      <c r="BQ11" s="89" t="s">
        <v>809</v>
      </c>
      <c r="BR11" s="89"/>
      <c r="BS11" s="89"/>
      <c r="BT11" s="85" t="s">
        <v>810</v>
      </c>
      <c r="BU11" s="85"/>
      <c r="BV11" s="85"/>
      <c r="BW11" s="89" t="s">
        <v>811</v>
      </c>
      <c r="BX11" s="89"/>
      <c r="BY11" s="89"/>
      <c r="BZ11" s="89" t="s">
        <v>812</v>
      </c>
      <c r="CA11" s="89"/>
      <c r="CB11" s="89"/>
      <c r="CC11" s="89" t="s">
        <v>813</v>
      </c>
      <c r="CD11" s="89"/>
      <c r="CE11" s="89"/>
      <c r="CF11" s="89" t="s">
        <v>814</v>
      </c>
      <c r="CG11" s="89"/>
      <c r="CH11" s="89"/>
      <c r="CI11" s="89" t="s">
        <v>876</v>
      </c>
      <c r="CJ11" s="89"/>
      <c r="CK11" s="89"/>
      <c r="CL11" s="82" t="s">
        <v>815</v>
      </c>
      <c r="CM11" s="82"/>
      <c r="CN11" s="82"/>
      <c r="CO11" s="82" t="s">
        <v>816</v>
      </c>
      <c r="CP11" s="82"/>
      <c r="CQ11" s="83"/>
      <c r="CR11" s="72" t="s">
        <v>817</v>
      </c>
      <c r="CS11" s="72"/>
      <c r="CT11" s="72"/>
      <c r="CU11" s="72" t="s">
        <v>818</v>
      </c>
      <c r="CV11" s="72"/>
      <c r="CW11" s="72"/>
      <c r="CX11" s="62" t="s">
        <v>819</v>
      </c>
      <c r="CY11" s="62"/>
      <c r="CZ11" s="62"/>
      <c r="DA11" s="72" t="s">
        <v>820</v>
      </c>
      <c r="DB11" s="72"/>
      <c r="DC11" s="72"/>
      <c r="DD11" s="72" t="s">
        <v>821</v>
      </c>
      <c r="DE11" s="72"/>
      <c r="DF11" s="80"/>
      <c r="DG11" s="72" t="s">
        <v>877</v>
      </c>
      <c r="DH11" s="72"/>
      <c r="DI11" s="72"/>
      <c r="DJ11" s="72" t="s">
        <v>896</v>
      </c>
      <c r="DK11" s="72"/>
      <c r="DL11" s="72"/>
      <c r="DM11" s="72" t="s">
        <v>897</v>
      </c>
      <c r="DN11" s="72"/>
      <c r="DO11" s="72"/>
      <c r="DP11" s="72" t="s">
        <v>898</v>
      </c>
      <c r="DQ11" s="72"/>
      <c r="DR11" s="72"/>
      <c r="DS11" s="72" t="s">
        <v>899</v>
      </c>
      <c r="DT11" s="72"/>
      <c r="DU11" s="72"/>
      <c r="DV11" s="72" t="s">
        <v>900</v>
      </c>
      <c r="DW11" s="72"/>
      <c r="DX11" s="72"/>
      <c r="DY11" s="72" t="s">
        <v>901</v>
      </c>
      <c r="DZ11" s="72"/>
      <c r="EA11" s="72"/>
      <c r="EB11" s="72" t="s">
        <v>902</v>
      </c>
      <c r="EC11" s="72"/>
      <c r="ED11" s="72"/>
      <c r="EE11" s="72" t="s">
        <v>903</v>
      </c>
      <c r="EF11" s="72"/>
      <c r="EG11" s="72"/>
      <c r="EH11" s="72" t="s">
        <v>904</v>
      </c>
      <c r="EI11" s="72"/>
      <c r="EJ11" s="72"/>
      <c r="EK11" s="75" t="s">
        <v>822</v>
      </c>
      <c r="EL11" s="75"/>
      <c r="EM11" s="76"/>
      <c r="EN11" s="71" t="s">
        <v>878</v>
      </c>
      <c r="EO11" s="75"/>
      <c r="EP11" s="76"/>
      <c r="EQ11" s="71" t="s">
        <v>823</v>
      </c>
      <c r="ER11" s="75"/>
      <c r="ES11" s="76"/>
      <c r="ET11" s="62" t="s">
        <v>824</v>
      </c>
      <c r="EU11" s="62"/>
      <c r="EV11" s="62"/>
      <c r="EW11" s="62" t="s">
        <v>825</v>
      </c>
      <c r="EX11" s="62"/>
      <c r="EY11" s="62"/>
      <c r="EZ11" s="62" t="s">
        <v>826</v>
      </c>
      <c r="FA11" s="62"/>
      <c r="FB11" s="62"/>
      <c r="FC11" s="62" t="s">
        <v>827</v>
      </c>
      <c r="FD11" s="62"/>
      <c r="FE11" s="62"/>
      <c r="FF11" s="62" t="s">
        <v>828</v>
      </c>
      <c r="FG11" s="62"/>
      <c r="FH11" s="71"/>
      <c r="FI11" s="62" t="s">
        <v>829</v>
      </c>
      <c r="FJ11" s="62"/>
      <c r="FK11" s="62"/>
      <c r="FL11" s="62" t="s">
        <v>906</v>
      </c>
      <c r="FM11" s="62"/>
      <c r="FN11" s="62"/>
      <c r="FO11" s="62" t="s">
        <v>830</v>
      </c>
      <c r="FP11" s="62"/>
      <c r="FQ11" s="62"/>
      <c r="FR11" s="62" t="s">
        <v>879</v>
      </c>
      <c r="FS11" s="62"/>
      <c r="FT11" s="62"/>
      <c r="FU11" s="62" t="s">
        <v>831</v>
      </c>
      <c r="FV11" s="62"/>
      <c r="FW11" s="62"/>
      <c r="FX11" s="62" t="s">
        <v>832</v>
      </c>
      <c r="FY11" s="62"/>
      <c r="FZ11" s="62"/>
      <c r="GA11" s="62" t="s">
        <v>833</v>
      </c>
      <c r="GB11" s="62"/>
      <c r="GC11" s="62"/>
      <c r="GD11" s="62" t="s">
        <v>834</v>
      </c>
      <c r="GE11" s="62"/>
      <c r="GF11" s="62"/>
      <c r="GG11" s="62" t="s">
        <v>835</v>
      </c>
      <c r="GH11" s="62"/>
      <c r="GI11" s="62"/>
      <c r="GJ11" s="62" t="s">
        <v>836</v>
      </c>
      <c r="GK11" s="62"/>
      <c r="GL11" s="62"/>
      <c r="GM11" s="62" t="s">
        <v>837</v>
      </c>
      <c r="GN11" s="62"/>
      <c r="GO11" s="62"/>
      <c r="GP11" s="62" t="s">
        <v>838</v>
      </c>
      <c r="GQ11" s="62"/>
      <c r="GR11" s="62"/>
      <c r="GS11" s="62" t="s">
        <v>839</v>
      </c>
      <c r="GT11" s="62"/>
      <c r="GU11" s="62"/>
      <c r="GV11" s="62" t="s">
        <v>880</v>
      </c>
      <c r="GW11" s="62"/>
      <c r="GX11" s="62"/>
      <c r="GY11" s="62" t="s">
        <v>840</v>
      </c>
      <c r="GZ11" s="62"/>
      <c r="HA11" s="62"/>
      <c r="HB11" s="62" t="s">
        <v>841</v>
      </c>
      <c r="HC11" s="62"/>
      <c r="HD11" s="62"/>
      <c r="HE11" s="71" t="s">
        <v>842</v>
      </c>
      <c r="HF11" s="75"/>
      <c r="HG11" s="76"/>
      <c r="HH11" s="71" t="s">
        <v>843</v>
      </c>
      <c r="HI11" s="75"/>
      <c r="HJ11" s="76"/>
      <c r="HK11" s="71" t="s">
        <v>844</v>
      </c>
      <c r="HL11" s="75"/>
      <c r="HM11" s="76"/>
      <c r="HN11" s="71" t="s">
        <v>845</v>
      </c>
      <c r="HO11" s="75"/>
      <c r="HP11" s="76"/>
      <c r="HQ11" s="71" t="s">
        <v>846</v>
      </c>
      <c r="HR11" s="75"/>
      <c r="HS11" s="76"/>
      <c r="HT11" s="71" t="s">
        <v>881</v>
      </c>
      <c r="HU11" s="75"/>
      <c r="HV11" s="76"/>
      <c r="HW11" s="71" t="s">
        <v>882</v>
      </c>
      <c r="HX11" s="75"/>
      <c r="HY11" s="76"/>
      <c r="HZ11" s="71" t="s">
        <v>883</v>
      </c>
      <c r="IA11" s="75"/>
      <c r="IB11" s="76"/>
      <c r="IC11" s="71" t="s">
        <v>884</v>
      </c>
      <c r="ID11" s="75"/>
      <c r="IE11" s="76"/>
      <c r="IF11" s="71" t="s">
        <v>885</v>
      </c>
      <c r="IG11" s="75"/>
      <c r="IH11" s="76"/>
      <c r="II11" s="71" t="s">
        <v>886</v>
      </c>
      <c r="IJ11" s="75"/>
      <c r="IK11" s="76"/>
      <c r="IL11" s="71" t="s">
        <v>887</v>
      </c>
      <c r="IM11" s="75"/>
      <c r="IN11" s="76"/>
      <c r="IO11" s="71" t="s">
        <v>888</v>
      </c>
      <c r="IP11" s="75"/>
      <c r="IQ11" s="76"/>
      <c r="IR11" s="76" t="s">
        <v>889</v>
      </c>
      <c r="IS11" s="62"/>
      <c r="IT11" s="62"/>
      <c r="IU11" s="62" t="s">
        <v>890</v>
      </c>
      <c r="IV11" s="62"/>
      <c r="IW11" s="62"/>
      <c r="IX11" s="62" t="s">
        <v>847</v>
      </c>
      <c r="IY11" s="62"/>
      <c r="IZ11" s="62"/>
      <c r="JA11" s="62" t="s">
        <v>848</v>
      </c>
      <c r="JB11" s="62"/>
      <c r="JC11" s="62"/>
      <c r="JD11" s="62" t="s">
        <v>891</v>
      </c>
      <c r="JE11" s="62"/>
      <c r="JF11" s="62"/>
      <c r="JG11" s="62" t="s">
        <v>849</v>
      </c>
      <c r="JH11" s="62"/>
      <c r="JI11" s="62"/>
      <c r="JJ11" s="62" t="s">
        <v>850</v>
      </c>
      <c r="JK11" s="62"/>
      <c r="JL11" s="62"/>
      <c r="JM11" s="62" t="s">
        <v>851</v>
      </c>
      <c r="JN11" s="62"/>
      <c r="JO11" s="62"/>
      <c r="JP11" s="62" t="s">
        <v>852</v>
      </c>
      <c r="JQ11" s="62"/>
      <c r="JR11" s="62"/>
      <c r="JS11" s="125" t="s">
        <v>853</v>
      </c>
      <c r="JT11" s="126"/>
      <c r="JU11" s="127"/>
      <c r="JV11" s="125" t="s">
        <v>854</v>
      </c>
      <c r="JW11" s="126"/>
      <c r="JX11" s="127"/>
      <c r="JY11" s="125" t="s">
        <v>855</v>
      </c>
      <c r="JZ11" s="126"/>
      <c r="KA11" s="127"/>
      <c r="KB11" s="125" t="s">
        <v>907</v>
      </c>
      <c r="KC11" s="126"/>
      <c r="KD11" s="127"/>
      <c r="KE11" s="125" t="s">
        <v>908</v>
      </c>
      <c r="KF11" s="126"/>
      <c r="KG11" s="127"/>
      <c r="KH11" s="125" t="s">
        <v>909</v>
      </c>
      <c r="KI11" s="126"/>
      <c r="KJ11" s="127"/>
      <c r="KK11" s="125" t="s">
        <v>910</v>
      </c>
      <c r="KL11" s="126"/>
      <c r="KM11" s="127"/>
      <c r="KN11" s="125" t="s">
        <v>911</v>
      </c>
      <c r="KO11" s="126"/>
      <c r="KP11" s="127"/>
      <c r="KQ11" s="125" t="s">
        <v>912</v>
      </c>
      <c r="KR11" s="126"/>
      <c r="KS11" s="127"/>
      <c r="KT11" s="125" t="s">
        <v>913</v>
      </c>
      <c r="KU11" s="126"/>
      <c r="KV11" s="127"/>
      <c r="KW11" s="125" t="s">
        <v>914</v>
      </c>
      <c r="KX11" s="126"/>
      <c r="KY11" s="127"/>
      <c r="KZ11" s="62" t="s">
        <v>856</v>
      </c>
      <c r="LA11" s="62"/>
      <c r="LB11" s="62"/>
      <c r="LC11" s="62" t="s">
        <v>892</v>
      </c>
      <c r="LD11" s="62"/>
      <c r="LE11" s="62"/>
      <c r="LF11" s="62" t="s">
        <v>857</v>
      </c>
      <c r="LG11" s="62"/>
      <c r="LH11" s="62"/>
      <c r="LI11" s="62" t="s">
        <v>858</v>
      </c>
      <c r="LJ11" s="62"/>
      <c r="LK11" s="62"/>
      <c r="LL11" s="62" t="s">
        <v>859</v>
      </c>
      <c r="LM11" s="62"/>
      <c r="LN11" s="62"/>
      <c r="LO11" s="62" t="s">
        <v>860</v>
      </c>
      <c r="LP11" s="62"/>
      <c r="LQ11" s="62"/>
      <c r="LR11" s="62" t="s">
        <v>861</v>
      </c>
      <c r="LS11" s="62"/>
      <c r="LT11" s="62"/>
      <c r="LU11" s="62" t="s">
        <v>862</v>
      </c>
      <c r="LV11" s="62"/>
      <c r="LW11" s="62"/>
      <c r="LX11" s="62" t="s">
        <v>863</v>
      </c>
      <c r="LY11" s="62"/>
      <c r="LZ11" s="62"/>
      <c r="MA11" s="62" t="s">
        <v>864</v>
      </c>
      <c r="MB11" s="62"/>
      <c r="MC11" s="62"/>
      <c r="MD11" s="62" t="s">
        <v>865</v>
      </c>
      <c r="ME11" s="62"/>
      <c r="MF11" s="62"/>
      <c r="MG11" s="62" t="s">
        <v>893</v>
      </c>
      <c r="MH11" s="62"/>
      <c r="MI11" s="62"/>
      <c r="MJ11" s="62" t="s">
        <v>866</v>
      </c>
      <c r="MK11" s="62"/>
      <c r="ML11" s="62"/>
      <c r="MM11" s="62" t="s">
        <v>867</v>
      </c>
      <c r="MN11" s="62"/>
      <c r="MO11" s="62"/>
      <c r="MP11" s="62" t="s">
        <v>868</v>
      </c>
      <c r="MQ11" s="62"/>
      <c r="MR11" s="62"/>
      <c r="MS11" s="62" t="s">
        <v>869</v>
      </c>
      <c r="MT11" s="62"/>
      <c r="MU11" s="62"/>
      <c r="MV11" s="62" t="s">
        <v>870</v>
      </c>
      <c r="MW11" s="62"/>
      <c r="MX11" s="71"/>
      <c r="MY11" s="62" t="s">
        <v>871</v>
      </c>
      <c r="MZ11" s="62"/>
      <c r="NA11" s="71"/>
      <c r="NB11" s="62" t="s">
        <v>872</v>
      </c>
      <c r="NC11" s="62"/>
      <c r="ND11" s="71"/>
      <c r="NE11" s="62" t="s">
        <v>894</v>
      </c>
      <c r="NF11" s="62"/>
      <c r="NG11" s="71"/>
      <c r="NH11" s="71" t="s">
        <v>915</v>
      </c>
      <c r="NI11" s="112"/>
      <c r="NJ11" s="113"/>
    </row>
    <row r="12" spans="1:374" ht="99.75" customHeight="1" thickBot="1" x14ac:dyDescent="0.3">
      <c r="A12" s="97"/>
      <c r="B12" s="97"/>
      <c r="C12" s="58" t="s">
        <v>916</v>
      </c>
      <c r="D12" s="59"/>
      <c r="E12" s="60"/>
      <c r="F12" s="58" t="s">
        <v>918</v>
      </c>
      <c r="G12" s="59"/>
      <c r="H12" s="60"/>
      <c r="I12" s="58" t="s">
        <v>478</v>
      </c>
      <c r="J12" s="59"/>
      <c r="K12" s="60"/>
      <c r="L12" s="58" t="s">
        <v>921</v>
      </c>
      <c r="M12" s="59"/>
      <c r="N12" s="60"/>
      <c r="O12" s="58" t="s">
        <v>925</v>
      </c>
      <c r="P12" s="59"/>
      <c r="Q12" s="60"/>
      <c r="R12" s="58" t="s">
        <v>927</v>
      </c>
      <c r="S12" s="59"/>
      <c r="T12" s="60"/>
      <c r="U12" s="58" t="s">
        <v>931</v>
      </c>
      <c r="V12" s="59"/>
      <c r="W12" s="60"/>
      <c r="X12" s="58" t="s">
        <v>935</v>
      </c>
      <c r="Y12" s="59"/>
      <c r="Z12" s="60"/>
      <c r="AA12" s="58" t="s">
        <v>939</v>
      </c>
      <c r="AB12" s="59"/>
      <c r="AC12" s="60"/>
      <c r="AD12" s="58" t="s">
        <v>943</v>
      </c>
      <c r="AE12" s="59"/>
      <c r="AF12" s="60"/>
      <c r="AG12" s="58" t="s">
        <v>946</v>
      </c>
      <c r="AH12" s="59"/>
      <c r="AI12" s="60"/>
      <c r="AJ12" s="58" t="s">
        <v>950</v>
      </c>
      <c r="AK12" s="59"/>
      <c r="AL12" s="60"/>
      <c r="AM12" s="58" t="s">
        <v>952</v>
      </c>
      <c r="AN12" s="59"/>
      <c r="AO12" s="60"/>
      <c r="AP12" s="58" t="s">
        <v>955</v>
      </c>
      <c r="AQ12" s="59"/>
      <c r="AR12" s="60"/>
      <c r="AS12" s="58" t="s">
        <v>958</v>
      </c>
      <c r="AT12" s="59"/>
      <c r="AU12" s="60"/>
      <c r="AV12" s="58" t="s">
        <v>962</v>
      </c>
      <c r="AW12" s="59"/>
      <c r="AX12" s="60"/>
      <c r="AY12" s="58" t="s">
        <v>965</v>
      </c>
      <c r="AZ12" s="59"/>
      <c r="BA12" s="60"/>
      <c r="BB12" s="104" t="s">
        <v>969</v>
      </c>
      <c r="BC12" s="105"/>
      <c r="BD12" s="106"/>
      <c r="BE12" s="58" t="s">
        <v>970</v>
      </c>
      <c r="BF12" s="59"/>
      <c r="BG12" s="60"/>
      <c r="BH12" s="58" t="s">
        <v>974</v>
      </c>
      <c r="BI12" s="59"/>
      <c r="BJ12" s="60"/>
      <c r="BK12" s="58" t="s">
        <v>977</v>
      </c>
      <c r="BL12" s="59"/>
      <c r="BM12" s="60"/>
      <c r="BN12" s="58" t="s">
        <v>978</v>
      </c>
      <c r="BO12" s="59"/>
      <c r="BP12" s="60"/>
      <c r="BQ12" s="58" t="s">
        <v>982</v>
      </c>
      <c r="BR12" s="59"/>
      <c r="BS12" s="60"/>
      <c r="BT12" s="58" t="s">
        <v>984</v>
      </c>
      <c r="BU12" s="59"/>
      <c r="BV12" s="60"/>
      <c r="BW12" s="58" t="s">
        <v>988</v>
      </c>
      <c r="BX12" s="59"/>
      <c r="BY12" s="60"/>
      <c r="BZ12" s="58" t="s">
        <v>992</v>
      </c>
      <c r="CA12" s="59"/>
      <c r="CB12" s="60"/>
      <c r="CC12" s="58" t="s">
        <v>552</v>
      </c>
      <c r="CD12" s="59"/>
      <c r="CE12" s="60"/>
      <c r="CF12" s="58" t="s">
        <v>994</v>
      </c>
      <c r="CG12" s="59"/>
      <c r="CH12" s="60"/>
      <c r="CI12" s="58" t="s">
        <v>998</v>
      </c>
      <c r="CJ12" s="59"/>
      <c r="CK12" s="60"/>
      <c r="CL12" s="58" t="s">
        <v>1002</v>
      </c>
      <c r="CM12" s="59"/>
      <c r="CN12" s="60"/>
      <c r="CO12" s="58" t="s">
        <v>1004</v>
      </c>
      <c r="CP12" s="59"/>
      <c r="CQ12" s="60"/>
      <c r="CR12" s="58" t="s">
        <v>1007</v>
      </c>
      <c r="CS12" s="59"/>
      <c r="CT12" s="60"/>
      <c r="CU12" s="58" t="s">
        <v>1010</v>
      </c>
      <c r="CV12" s="59"/>
      <c r="CW12" s="60"/>
      <c r="CX12" s="58" t="s">
        <v>1012</v>
      </c>
      <c r="CY12" s="59"/>
      <c r="CZ12" s="60"/>
      <c r="DA12" s="58" t="s">
        <v>1016</v>
      </c>
      <c r="DB12" s="59"/>
      <c r="DC12" s="60"/>
      <c r="DD12" s="58" t="s">
        <v>1017</v>
      </c>
      <c r="DE12" s="59"/>
      <c r="DF12" s="60"/>
      <c r="DG12" s="58" t="s">
        <v>1021</v>
      </c>
      <c r="DH12" s="59"/>
      <c r="DI12" s="60"/>
      <c r="DJ12" s="58" t="s">
        <v>1022</v>
      </c>
      <c r="DK12" s="59"/>
      <c r="DL12" s="60"/>
      <c r="DM12" s="58" t="s">
        <v>1023</v>
      </c>
      <c r="DN12" s="59"/>
      <c r="DO12" s="60"/>
      <c r="DP12" s="58" t="s">
        <v>1027</v>
      </c>
      <c r="DQ12" s="59"/>
      <c r="DR12" s="60"/>
      <c r="DS12" s="58" t="s">
        <v>1031</v>
      </c>
      <c r="DT12" s="59"/>
      <c r="DU12" s="60"/>
      <c r="DV12" s="104" t="s">
        <v>1034</v>
      </c>
      <c r="DW12" s="105"/>
      <c r="DX12" s="106"/>
      <c r="DY12" s="58" t="s">
        <v>1037</v>
      </c>
      <c r="DZ12" s="59"/>
      <c r="EA12" s="60"/>
      <c r="EB12" s="58" t="s">
        <v>1040</v>
      </c>
      <c r="EC12" s="59"/>
      <c r="ED12" s="60"/>
      <c r="EE12" s="58" t="s">
        <v>1041</v>
      </c>
      <c r="EF12" s="59"/>
      <c r="EG12" s="60"/>
      <c r="EH12" s="58" t="s">
        <v>1045</v>
      </c>
      <c r="EI12" s="59"/>
      <c r="EJ12" s="60"/>
      <c r="EK12" s="58" t="s">
        <v>1048</v>
      </c>
      <c r="EL12" s="59"/>
      <c r="EM12" s="60"/>
      <c r="EN12" s="58" t="s">
        <v>1050</v>
      </c>
      <c r="EO12" s="59"/>
      <c r="EP12" s="60"/>
      <c r="EQ12" s="58" t="s">
        <v>1052</v>
      </c>
      <c r="ER12" s="59"/>
      <c r="ES12" s="60"/>
      <c r="ET12" s="58" t="s">
        <v>1055</v>
      </c>
      <c r="EU12" s="59"/>
      <c r="EV12" s="60"/>
      <c r="EW12" s="58" t="s">
        <v>1059</v>
      </c>
      <c r="EX12" s="59"/>
      <c r="EY12" s="60"/>
      <c r="EZ12" s="58" t="s">
        <v>1061</v>
      </c>
      <c r="FA12" s="59"/>
      <c r="FB12" s="60"/>
      <c r="FC12" s="58" t="s">
        <v>1065</v>
      </c>
      <c r="FD12" s="59"/>
      <c r="FE12" s="60"/>
      <c r="FF12" s="58" t="s">
        <v>1068</v>
      </c>
      <c r="FG12" s="59"/>
      <c r="FH12" s="60"/>
      <c r="FI12" s="58" t="s">
        <v>1072</v>
      </c>
      <c r="FJ12" s="59"/>
      <c r="FK12" s="60"/>
      <c r="FL12" s="58" t="s">
        <v>1076</v>
      </c>
      <c r="FM12" s="59"/>
      <c r="FN12" s="60"/>
      <c r="FO12" s="58" t="s">
        <v>1077</v>
      </c>
      <c r="FP12" s="59"/>
      <c r="FQ12" s="60"/>
      <c r="FR12" s="58" t="s">
        <v>1078</v>
      </c>
      <c r="FS12" s="59"/>
      <c r="FT12" s="60"/>
      <c r="FU12" s="58" t="s">
        <v>1080</v>
      </c>
      <c r="FV12" s="59"/>
      <c r="FW12" s="60"/>
      <c r="FX12" s="58" t="s">
        <v>1083</v>
      </c>
      <c r="FY12" s="59"/>
      <c r="FZ12" s="60"/>
      <c r="GA12" s="114" t="s">
        <v>1086</v>
      </c>
      <c r="GB12" s="115"/>
      <c r="GC12" s="116"/>
      <c r="GD12" s="58" t="s">
        <v>1090</v>
      </c>
      <c r="GE12" s="59"/>
      <c r="GF12" s="60"/>
      <c r="GG12" s="58" t="s">
        <v>1094</v>
      </c>
      <c r="GH12" s="59"/>
      <c r="GI12" s="60"/>
      <c r="GJ12" s="58" t="s">
        <v>1095</v>
      </c>
      <c r="GK12" s="59"/>
      <c r="GL12" s="60"/>
      <c r="GM12" s="58" t="s">
        <v>1102</v>
      </c>
      <c r="GN12" s="59"/>
      <c r="GO12" s="60"/>
      <c r="GP12" s="58" t="s">
        <v>1105</v>
      </c>
      <c r="GQ12" s="59"/>
      <c r="GR12" s="60"/>
      <c r="GS12" s="58" t="s">
        <v>1106</v>
      </c>
      <c r="GT12" s="59"/>
      <c r="GU12" s="60"/>
      <c r="GV12" s="58" t="s">
        <v>1110</v>
      </c>
      <c r="GW12" s="59"/>
      <c r="GX12" s="60"/>
      <c r="GY12" s="114" t="s">
        <v>1112</v>
      </c>
      <c r="GZ12" s="115"/>
      <c r="HA12" s="116"/>
      <c r="HB12" s="120" t="s">
        <v>1115</v>
      </c>
      <c r="HC12" s="121"/>
      <c r="HD12" s="122"/>
      <c r="HE12" s="58" t="s">
        <v>1118</v>
      </c>
      <c r="HF12" s="59"/>
      <c r="HG12" s="60"/>
      <c r="HH12" s="58" t="s">
        <v>1119</v>
      </c>
      <c r="HI12" s="59"/>
      <c r="HJ12" s="60"/>
      <c r="HK12" s="58" t="s">
        <v>1123</v>
      </c>
      <c r="HL12" s="59"/>
      <c r="HM12" s="60"/>
      <c r="HN12" s="58" t="s">
        <v>1127</v>
      </c>
      <c r="HO12" s="59"/>
      <c r="HP12" s="60"/>
      <c r="HQ12" s="58" t="s">
        <v>1131</v>
      </c>
      <c r="HR12" s="59"/>
      <c r="HS12" s="60"/>
      <c r="HT12" s="117" t="s">
        <v>1135</v>
      </c>
      <c r="HU12" s="118"/>
      <c r="HV12" s="119"/>
      <c r="HW12" s="114" t="s">
        <v>1137</v>
      </c>
      <c r="HX12" s="115"/>
      <c r="HY12" s="116"/>
      <c r="HZ12" s="114" t="s">
        <v>1141</v>
      </c>
      <c r="IA12" s="115"/>
      <c r="IB12" s="116"/>
      <c r="IC12" s="114" t="s">
        <v>1145</v>
      </c>
      <c r="ID12" s="115"/>
      <c r="IE12" s="116"/>
      <c r="IF12" s="114" t="s">
        <v>1149</v>
      </c>
      <c r="IG12" s="115"/>
      <c r="IH12" s="116"/>
      <c r="II12" s="114" t="s">
        <v>1150</v>
      </c>
      <c r="IJ12" s="115"/>
      <c r="IK12" s="116"/>
      <c r="IL12" s="114" t="s">
        <v>1154</v>
      </c>
      <c r="IM12" s="115"/>
      <c r="IN12" s="116"/>
      <c r="IO12" s="114" t="s">
        <v>1157</v>
      </c>
      <c r="IP12" s="115"/>
      <c r="IQ12" s="116"/>
      <c r="IR12" s="114" t="s">
        <v>1160</v>
      </c>
      <c r="IS12" s="115"/>
      <c r="IT12" s="116"/>
      <c r="IU12" s="114" t="s">
        <v>1161</v>
      </c>
      <c r="IV12" s="115"/>
      <c r="IW12" s="116"/>
      <c r="IX12" s="114" t="s">
        <v>1164</v>
      </c>
      <c r="IY12" s="115"/>
      <c r="IZ12" s="116"/>
      <c r="JA12" s="114" t="s">
        <v>1167</v>
      </c>
      <c r="JB12" s="115"/>
      <c r="JC12" s="116"/>
      <c r="JD12" s="114" t="s">
        <v>1171</v>
      </c>
      <c r="JE12" s="115"/>
      <c r="JF12" s="116"/>
      <c r="JG12" s="114" t="s">
        <v>1174</v>
      </c>
      <c r="JH12" s="115"/>
      <c r="JI12" s="116"/>
      <c r="JJ12" s="117" t="s">
        <v>1176</v>
      </c>
      <c r="JK12" s="118"/>
      <c r="JL12" s="119"/>
      <c r="JM12" s="114" t="s">
        <v>1180</v>
      </c>
      <c r="JN12" s="115"/>
      <c r="JO12" s="116"/>
      <c r="JP12" s="114" t="s">
        <v>1184</v>
      </c>
      <c r="JQ12" s="115"/>
      <c r="JR12" s="116"/>
      <c r="JS12" s="114" t="s">
        <v>1186</v>
      </c>
      <c r="JT12" s="115"/>
      <c r="JU12" s="116"/>
      <c r="JV12" s="114" t="s">
        <v>1187</v>
      </c>
      <c r="JW12" s="115"/>
      <c r="JX12" s="116"/>
      <c r="JY12" s="114" t="s">
        <v>1190</v>
      </c>
      <c r="JZ12" s="115"/>
      <c r="KA12" s="116"/>
      <c r="KB12" s="114" t="s">
        <v>1192</v>
      </c>
      <c r="KC12" s="115"/>
      <c r="KD12" s="116"/>
      <c r="KE12" s="114" t="s">
        <v>1196</v>
      </c>
      <c r="KF12" s="115"/>
      <c r="KG12" s="116"/>
      <c r="KH12" s="114" t="s">
        <v>1200</v>
      </c>
      <c r="KI12" s="115"/>
      <c r="KJ12" s="116"/>
      <c r="KK12" s="114" t="s">
        <v>1204</v>
      </c>
      <c r="KL12" s="115"/>
      <c r="KM12" s="116"/>
      <c r="KN12" s="114" t="s">
        <v>1206</v>
      </c>
      <c r="KO12" s="115"/>
      <c r="KP12" s="116"/>
      <c r="KQ12" s="114" t="s">
        <v>1207</v>
      </c>
      <c r="KR12" s="115"/>
      <c r="KS12" s="116"/>
      <c r="KT12" s="114" t="s">
        <v>1211</v>
      </c>
      <c r="KU12" s="115"/>
      <c r="KV12" s="116"/>
      <c r="KW12" s="114" t="s">
        <v>1215</v>
      </c>
      <c r="KX12" s="115"/>
      <c r="KY12" s="116"/>
      <c r="KZ12" s="114" t="s">
        <v>1221</v>
      </c>
      <c r="LA12" s="115"/>
      <c r="LB12" s="116"/>
      <c r="LC12" s="114" t="s">
        <v>1224</v>
      </c>
      <c r="LD12" s="115"/>
      <c r="LE12" s="116"/>
      <c r="LF12" s="114" t="s">
        <v>1226</v>
      </c>
      <c r="LG12" s="115"/>
      <c r="LH12" s="116"/>
      <c r="LI12" s="117" t="s">
        <v>1230</v>
      </c>
      <c r="LJ12" s="118"/>
      <c r="LK12" s="119"/>
      <c r="LL12" s="114" t="s">
        <v>1234</v>
      </c>
      <c r="LM12" s="115"/>
      <c r="LN12" s="116"/>
      <c r="LO12" s="114" t="s">
        <v>1235</v>
      </c>
      <c r="LP12" s="115"/>
      <c r="LQ12" s="116"/>
      <c r="LR12" s="114" t="s">
        <v>1236</v>
      </c>
      <c r="LS12" s="115"/>
      <c r="LT12" s="116"/>
      <c r="LU12" s="114" t="s">
        <v>1237</v>
      </c>
      <c r="LV12" s="115"/>
      <c r="LW12" s="116"/>
      <c r="LX12" s="114" t="s">
        <v>1240</v>
      </c>
      <c r="LY12" s="115"/>
      <c r="LZ12" s="116"/>
      <c r="MA12" s="114" t="s">
        <v>1242</v>
      </c>
      <c r="MB12" s="115"/>
      <c r="MC12" s="116"/>
      <c r="MD12" s="114" t="s">
        <v>1243</v>
      </c>
      <c r="ME12" s="115"/>
      <c r="MF12" s="116"/>
      <c r="MG12" s="114" t="s">
        <v>1247</v>
      </c>
      <c r="MH12" s="115"/>
      <c r="MI12" s="116"/>
      <c r="MJ12" s="114" t="s">
        <v>1249</v>
      </c>
      <c r="MK12" s="115"/>
      <c r="ML12" s="116"/>
      <c r="MM12" s="114" t="s">
        <v>1250</v>
      </c>
      <c r="MN12" s="115"/>
      <c r="MO12" s="116"/>
      <c r="MP12" s="114" t="s">
        <v>1253</v>
      </c>
      <c r="MQ12" s="115"/>
      <c r="MR12" s="116"/>
      <c r="MS12" s="114" t="s">
        <v>1254</v>
      </c>
      <c r="MT12" s="115"/>
      <c r="MU12" s="116"/>
      <c r="MV12" s="114" t="s">
        <v>1256</v>
      </c>
      <c r="MW12" s="115"/>
      <c r="MX12" s="116"/>
      <c r="MY12" s="114" t="s">
        <v>1260</v>
      </c>
      <c r="MZ12" s="115"/>
      <c r="NA12" s="116"/>
      <c r="NB12" s="114" t="s">
        <v>1264</v>
      </c>
      <c r="NC12" s="115"/>
      <c r="ND12" s="116"/>
      <c r="NE12" s="114" t="s">
        <v>1267</v>
      </c>
      <c r="NF12" s="115"/>
      <c r="NG12" s="116"/>
      <c r="NH12" s="114" t="s">
        <v>1270</v>
      </c>
      <c r="NI12" s="115"/>
      <c r="NJ12" s="116"/>
    </row>
    <row r="13" spans="1:374" ht="96.75" thickBot="1" x14ac:dyDescent="0.3">
      <c r="A13" s="97"/>
      <c r="B13" s="97"/>
      <c r="C13" s="20" t="s">
        <v>41</v>
      </c>
      <c r="D13" s="21" t="s">
        <v>917</v>
      </c>
      <c r="E13" s="22" t="s">
        <v>43</v>
      </c>
      <c r="F13" s="20" t="s">
        <v>919</v>
      </c>
      <c r="G13" s="21" t="s">
        <v>53</v>
      </c>
      <c r="H13" s="22" t="s">
        <v>265</v>
      </c>
      <c r="I13" s="20" t="s">
        <v>479</v>
      </c>
      <c r="J13" s="21" t="s">
        <v>363</v>
      </c>
      <c r="K13" s="22" t="s">
        <v>920</v>
      </c>
      <c r="L13" s="20" t="s">
        <v>922</v>
      </c>
      <c r="M13" s="21" t="s">
        <v>923</v>
      </c>
      <c r="N13" s="22" t="s">
        <v>924</v>
      </c>
      <c r="O13" s="20" t="s">
        <v>922</v>
      </c>
      <c r="P13" s="21" t="s">
        <v>923</v>
      </c>
      <c r="Q13" s="22" t="s">
        <v>926</v>
      </c>
      <c r="R13" s="20" t="s">
        <v>928</v>
      </c>
      <c r="S13" s="21" t="s">
        <v>929</v>
      </c>
      <c r="T13" s="22" t="s">
        <v>930</v>
      </c>
      <c r="U13" s="20" t="s">
        <v>932</v>
      </c>
      <c r="V13" s="21" t="s">
        <v>933</v>
      </c>
      <c r="W13" s="22" t="s">
        <v>934</v>
      </c>
      <c r="X13" s="20" t="s">
        <v>936</v>
      </c>
      <c r="Y13" s="21" t="s">
        <v>937</v>
      </c>
      <c r="Z13" s="22" t="s">
        <v>938</v>
      </c>
      <c r="AA13" s="20" t="s">
        <v>940</v>
      </c>
      <c r="AB13" s="21" t="s">
        <v>941</v>
      </c>
      <c r="AC13" s="22" t="s">
        <v>942</v>
      </c>
      <c r="AD13" s="20" t="s">
        <v>944</v>
      </c>
      <c r="AE13" s="21" t="s">
        <v>65</v>
      </c>
      <c r="AF13" s="22" t="s">
        <v>945</v>
      </c>
      <c r="AG13" s="38" t="s">
        <v>947</v>
      </c>
      <c r="AH13" s="21" t="s">
        <v>948</v>
      </c>
      <c r="AI13" s="22" t="s">
        <v>949</v>
      </c>
      <c r="AJ13" s="20" t="s">
        <v>48</v>
      </c>
      <c r="AK13" s="21" t="s">
        <v>951</v>
      </c>
      <c r="AL13" s="22" t="s">
        <v>279</v>
      </c>
      <c r="AM13" s="20" t="s">
        <v>953</v>
      </c>
      <c r="AN13" s="21" t="s">
        <v>62</v>
      </c>
      <c r="AO13" s="22" t="s">
        <v>954</v>
      </c>
      <c r="AP13" s="20" t="s">
        <v>956</v>
      </c>
      <c r="AQ13" s="21" t="s">
        <v>957</v>
      </c>
      <c r="AR13" s="22" t="s">
        <v>506</v>
      </c>
      <c r="AS13" s="20" t="s">
        <v>959</v>
      </c>
      <c r="AT13" s="21" t="s">
        <v>960</v>
      </c>
      <c r="AU13" s="22" t="s">
        <v>961</v>
      </c>
      <c r="AV13" s="20" t="s">
        <v>340</v>
      </c>
      <c r="AW13" s="21" t="s">
        <v>963</v>
      </c>
      <c r="AX13" s="22" t="s">
        <v>964</v>
      </c>
      <c r="AY13" s="20" t="s">
        <v>966</v>
      </c>
      <c r="AZ13" s="21" t="s">
        <v>967</v>
      </c>
      <c r="BA13" s="22" t="s">
        <v>968</v>
      </c>
      <c r="BB13" s="20" t="s">
        <v>170</v>
      </c>
      <c r="BC13" s="21" t="s">
        <v>171</v>
      </c>
      <c r="BD13" s="22" t="s">
        <v>539</v>
      </c>
      <c r="BE13" s="20" t="s">
        <v>971</v>
      </c>
      <c r="BF13" s="21" t="s">
        <v>972</v>
      </c>
      <c r="BG13" s="22" t="s">
        <v>973</v>
      </c>
      <c r="BH13" s="20" t="s">
        <v>975</v>
      </c>
      <c r="BI13" s="21" t="s">
        <v>976</v>
      </c>
      <c r="BJ13" s="22" t="s">
        <v>135</v>
      </c>
      <c r="BK13" s="20" t="s">
        <v>525</v>
      </c>
      <c r="BL13" s="21" t="s">
        <v>550</v>
      </c>
      <c r="BM13" s="22" t="s">
        <v>206</v>
      </c>
      <c r="BN13" s="20" t="s">
        <v>979</v>
      </c>
      <c r="BO13" s="21" t="s">
        <v>980</v>
      </c>
      <c r="BP13" s="22" t="s">
        <v>981</v>
      </c>
      <c r="BQ13" s="20" t="s">
        <v>983</v>
      </c>
      <c r="BR13" s="21" t="s">
        <v>550</v>
      </c>
      <c r="BS13" s="22" t="s">
        <v>551</v>
      </c>
      <c r="BT13" s="20" t="s">
        <v>985</v>
      </c>
      <c r="BU13" s="21" t="s">
        <v>986</v>
      </c>
      <c r="BV13" s="22" t="s">
        <v>987</v>
      </c>
      <c r="BW13" s="20" t="s">
        <v>989</v>
      </c>
      <c r="BX13" s="21" t="s">
        <v>990</v>
      </c>
      <c r="BY13" s="22" t="s">
        <v>991</v>
      </c>
      <c r="BZ13" s="20" t="s">
        <v>170</v>
      </c>
      <c r="CA13" s="21" t="s">
        <v>993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995</v>
      </c>
      <c r="CG13" s="21" t="s">
        <v>996</v>
      </c>
      <c r="CH13" s="22" t="s">
        <v>997</v>
      </c>
      <c r="CI13" s="20" t="s">
        <v>999</v>
      </c>
      <c r="CJ13" s="21" t="s">
        <v>1000</v>
      </c>
      <c r="CK13" s="22" t="s">
        <v>1001</v>
      </c>
      <c r="CL13" s="20" t="s">
        <v>150</v>
      </c>
      <c r="CM13" s="21" t="s">
        <v>151</v>
      </c>
      <c r="CN13" s="22" t="s">
        <v>1003</v>
      </c>
      <c r="CO13" s="20" t="s">
        <v>1005</v>
      </c>
      <c r="CP13" s="21" t="s">
        <v>1006</v>
      </c>
      <c r="CQ13" s="22" t="s">
        <v>126</v>
      </c>
      <c r="CR13" s="20" t="s">
        <v>1099</v>
      </c>
      <c r="CS13" s="21" t="s">
        <v>1008</v>
      </c>
      <c r="CT13" s="22" t="s">
        <v>1009</v>
      </c>
      <c r="CU13" s="20" t="s">
        <v>1011</v>
      </c>
      <c r="CV13" s="21" t="s">
        <v>103</v>
      </c>
      <c r="CW13" s="22" t="s">
        <v>279</v>
      </c>
      <c r="CX13" s="20" t="s">
        <v>1013</v>
      </c>
      <c r="CY13" s="21" t="s">
        <v>1014</v>
      </c>
      <c r="CZ13" s="22" t="s">
        <v>1015</v>
      </c>
      <c r="DA13" s="20" t="s">
        <v>582</v>
      </c>
      <c r="DB13" s="21" t="s">
        <v>584</v>
      </c>
      <c r="DC13" s="22" t="s">
        <v>539</v>
      </c>
      <c r="DD13" s="20" t="s">
        <v>1018</v>
      </c>
      <c r="DE13" s="21" t="s">
        <v>1019</v>
      </c>
      <c r="DF13" s="22" t="s">
        <v>1020</v>
      </c>
      <c r="DG13" s="20" t="s">
        <v>170</v>
      </c>
      <c r="DH13" s="21" t="s">
        <v>171</v>
      </c>
      <c r="DI13" s="22" t="s">
        <v>539</v>
      </c>
      <c r="DJ13" s="20" t="s">
        <v>150</v>
      </c>
      <c r="DK13" s="21" t="s">
        <v>783</v>
      </c>
      <c r="DL13" s="22" t="s">
        <v>152</v>
      </c>
      <c r="DM13" s="20" t="s">
        <v>1024</v>
      </c>
      <c r="DN13" s="21" t="s">
        <v>1025</v>
      </c>
      <c r="DO13" s="22" t="s">
        <v>1026</v>
      </c>
      <c r="DP13" s="20" t="s">
        <v>1028</v>
      </c>
      <c r="DQ13" s="21" t="s">
        <v>1029</v>
      </c>
      <c r="DR13" s="22" t="s">
        <v>1030</v>
      </c>
      <c r="DS13" s="20" t="s">
        <v>1032</v>
      </c>
      <c r="DT13" s="21" t="s">
        <v>1033</v>
      </c>
      <c r="DU13" s="22" t="s">
        <v>1032</v>
      </c>
      <c r="DV13" s="38" t="s">
        <v>1100</v>
      </c>
      <c r="DW13" s="21" t="s">
        <v>1035</v>
      </c>
      <c r="DX13" s="22" t="s">
        <v>1036</v>
      </c>
      <c r="DY13" s="20" t="s">
        <v>1038</v>
      </c>
      <c r="DZ13" s="21" t="s">
        <v>1039</v>
      </c>
      <c r="EA13" s="22" t="s">
        <v>172</v>
      </c>
      <c r="EB13" s="20" t="s">
        <v>525</v>
      </c>
      <c r="EC13" s="21" t="s">
        <v>550</v>
      </c>
      <c r="ED13" s="22" t="s">
        <v>555</v>
      </c>
      <c r="EE13" s="20" t="s">
        <v>1042</v>
      </c>
      <c r="EF13" s="21" t="s">
        <v>1043</v>
      </c>
      <c r="EG13" s="22" t="s">
        <v>1044</v>
      </c>
      <c r="EH13" s="20" t="s">
        <v>1046</v>
      </c>
      <c r="EI13" s="21" t="s">
        <v>584</v>
      </c>
      <c r="EJ13" s="22" t="s">
        <v>1047</v>
      </c>
      <c r="EK13" s="20" t="s">
        <v>1049</v>
      </c>
      <c r="EL13" s="21" t="s">
        <v>706</v>
      </c>
      <c r="EM13" s="22" t="s">
        <v>704</v>
      </c>
      <c r="EN13" s="20" t="s">
        <v>1101</v>
      </c>
      <c r="EO13" s="21" t="s">
        <v>49</v>
      </c>
      <c r="EP13" s="22" t="s">
        <v>1051</v>
      </c>
      <c r="EQ13" s="20" t="s">
        <v>1053</v>
      </c>
      <c r="ER13" s="21" t="s">
        <v>1054</v>
      </c>
      <c r="ES13" s="22" t="s">
        <v>210</v>
      </c>
      <c r="ET13" s="20" t="s">
        <v>1056</v>
      </c>
      <c r="EU13" s="21" t="s">
        <v>1057</v>
      </c>
      <c r="EV13" s="22" t="s">
        <v>1058</v>
      </c>
      <c r="EW13" s="20" t="s">
        <v>1060</v>
      </c>
      <c r="EX13" s="21" t="s">
        <v>609</v>
      </c>
      <c r="EY13" s="22" t="s">
        <v>610</v>
      </c>
      <c r="EZ13" s="20" t="s">
        <v>1062</v>
      </c>
      <c r="FA13" s="21" t="s">
        <v>1063</v>
      </c>
      <c r="FB13" s="22" t="s">
        <v>1064</v>
      </c>
      <c r="FC13" s="20" t="s">
        <v>1066</v>
      </c>
      <c r="FD13" s="21" t="s">
        <v>1067</v>
      </c>
      <c r="FE13" s="22" t="s">
        <v>610</v>
      </c>
      <c r="FF13" s="20" t="s">
        <v>1069</v>
      </c>
      <c r="FG13" s="21" t="s">
        <v>1070</v>
      </c>
      <c r="FH13" s="22" t="s">
        <v>1071</v>
      </c>
      <c r="FI13" s="20" t="s">
        <v>1073</v>
      </c>
      <c r="FJ13" s="21" t="s">
        <v>1074</v>
      </c>
      <c r="FK13" s="22" t="s">
        <v>1075</v>
      </c>
      <c r="FL13" s="20" t="s">
        <v>340</v>
      </c>
      <c r="FM13" s="21" t="s">
        <v>547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1079</v>
      </c>
      <c r="FU13" s="20" t="s">
        <v>1081</v>
      </c>
      <c r="FV13" s="21" t="s">
        <v>770</v>
      </c>
      <c r="FW13" s="22" t="s">
        <v>1082</v>
      </c>
      <c r="FX13" s="20" t="s">
        <v>1084</v>
      </c>
      <c r="FY13" s="21" t="s">
        <v>1085</v>
      </c>
      <c r="FZ13" s="22" t="s">
        <v>258</v>
      </c>
      <c r="GA13" s="41" t="s">
        <v>1087</v>
      </c>
      <c r="GB13" s="42" t="s">
        <v>1088</v>
      </c>
      <c r="GC13" s="43" t="s">
        <v>1089</v>
      </c>
      <c r="GD13" s="20" t="s">
        <v>1091</v>
      </c>
      <c r="GE13" s="21" t="s">
        <v>1092</v>
      </c>
      <c r="GF13" s="22" t="s">
        <v>1093</v>
      </c>
      <c r="GG13" s="20" t="s">
        <v>48</v>
      </c>
      <c r="GH13" s="21" t="s">
        <v>204</v>
      </c>
      <c r="GI13" s="22" t="s">
        <v>49</v>
      </c>
      <c r="GJ13" s="20" t="s">
        <v>1096</v>
      </c>
      <c r="GK13" s="21" t="s">
        <v>1097</v>
      </c>
      <c r="GL13" s="22" t="s">
        <v>1098</v>
      </c>
      <c r="GM13" s="20" t="s">
        <v>252</v>
      </c>
      <c r="GN13" s="21" t="s">
        <v>1103</v>
      </c>
      <c r="GO13" s="22" t="s">
        <v>1104</v>
      </c>
      <c r="GP13" s="20" t="s">
        <v>340</v>
      </c>
      <c r="GQ13" s="21" t="s">
        <v>650</v>
      </c>
      <c r="GR13" s="22" t="s">
        <v>548</v>
      </c>
      <c r="GS13" s="20" t="s">
        <v>1107</v>
      </c>
      <c r="GT13" s="21" t="s">
        <v>1108</v>
      </c>
      <c r="GU13" s="22" t="s">
        <v>1109</v>
      </c>
      <c r="GV13" s="20" t="s">
        <v>1111</v>
      </c>
      <c r="GW13" s="21" t="s">
        <v>550</v>
      </c>
      <c r="GX13" s="22" t="s">
        <v>206</v>
      </c>
      <c r="GY13" s="44" t="s">
        <v>1091</v>
      </c>
      <c r="GZ13" s="42" t="s">
        <v>1113</v>
      </c>
      <c r="HA13" s="45" t="s">
        <v>1114</v>
      </c>
      <c r="HB13" s="46" t="s">
        <v>1116</v>
      </c>
      <c r="HC13" s="47" t="s">
        <v>253</v>
      </c>
      <c r="HD13" s="47" t="s">
        <v>1117</v>
      </c>
      <c r="HE13" s="20" t="s">
        <v>340</v>
      </c>
      <c r="HF13" s="42" t="s">
        <v>1219</v>
      </c>
      <c r="HG13" s="22" t="s">
        <v>548</v>
      </c>
      <c r="HH13" s="20" t="s">
        <v>1120</v>
      </c>
      <c r="HI13" s="21" t="s">
        <v>1121</v>
      </c>
      <c r="HJ13" s="22" t="s">
        <v>1122</v>
      </c>
      <c r="HK13" s="20" t="s">
        <v>1124</v>
      </c>
      <c r="HL13" s="21" t="s">
        <v>1125</v>
      </c>
      <c r="HM13" s="22" t="s">
        <v>1126</v>
      </c>
      <c r="HN13" s="20" t="s">
        <v>1128</v>
      </c>
      <c r="HO13" s="21" t="s">
        <v>1129</v>
      </c>
      <c r="HP13" s="22" t="s">
        <v>1130</v>
      </c>
      <c r="HQ13" s="20" t="s">
        <v>1132</v>
      </c>
      <c r="HR13" s="21" t="s">
        <v>1133</v>
      </c>
      <c r="HS13" s="22" t="s">
        <v>1134</v>
      </c>
      <c r="HT13" s="44" t="s">
        <v>1091</v>
      </c>
      <c r="HU13" s="42" t="s">
        <v>1136</v>
      </c>
      <c r="HV13" s="43" t="s">
        <v>1114</v>
      </c>
      <c r="HW13" s="44" t="s">
        <v>1138</v>
      </c>
      <c r="HX13" s="42" t="s">
        <v>1139</v>
      </c>
      <c r="HY13" s="43" t="s">
        <v>1140</v>
      </c>
      <c r="HZ13" s="44" t="s">
        <v>1142</v>
      </c>
      <c r="IA13" s="42" t="s">
        <v>1143</v>
      </c>
      <c r="IB13" s="43" t="s">
        <v>1144</v>
      </c>
      <c r="IC13" s="44" t="s">
        <v>1146</v>
      </c>
      <c r="ID13" s="42" t="s">
        <v>1147</v>
      </c>
      <c r="IE13" s="43" t="s">
        <v>1148</v>
      </c>
      <c r="IF13" s="44" t="s">
        <v>340</v>
      </c>
      <c r="IG13" s="42" t="s">
        <v>547</v>
      </c>
      <c r="IH13" s="43" t="s">
        <v>342</v>
      </c>
      <c r="II13" s="44" t="s">
        <v>1151</v>
      </c>
      <c r="IJ13" s="42" t="s">
        <v>1152</v>
      </c>
      <c r="IK13" s="43" t="s">
        <v>1153</v>
      </c>
      <c r="IL13" s="44" t="s">
        <v>1220</v>
      </c>
      <c r="IM13" s="42" t="s">
        <v>1155</v>
      </c>
      <c r="IN13" s="43" t="s">
        <v>1156</v>
      </c>
      <c r="IO13" s="44" t="s">
        <v>1111</v>
      </c>
      <c r="IP13" s="42" t="s">
        <v>1158</v>
      </c>
      <c r="IQ13" s="43" t="s">
        <v>1159</v>
      </c>
      <c r="IR13" s="44" t="s">
        <v>64</v>
      </c>
      <c r="IS13" s="42" t="s">
        <v>65</v>
      </c>
      <c r="IT13" s="43" t="s">
        <v>485</v>
      </c>
      <c r="IU13" s="44" t="s">
        <v>1162</v>
      </c>
      <c r="IV13" s="42" t="s">
        <v>1163</v>
      </c>
      <c r="IW13" s="43" t="s">
        <v>656</v>
      </c>
      <c r="IX13" s="44" t="s">
        <v>758</v>
      </c>
      <c r="IY13" s="42" t="s">
        <v>1165</v>
      </c>
      <c r="IZ13" s="43" t="s">
        <v>1166</v>
      </c>
      <c r="JA13" s="44" t="s">
        <v>1168</v>
      </c>
      <c r="JB13" s="42" t="s">
        <v>1169</v>
      </c>
      <c r="JC13" s="43" t="s">
        <v>1170</v>
      </c>
      <c r="JD13" s="44" t="s">
        <v>966</v>
      </c>
      <c r="JE13" s="42" t="s">
        <v>1172</v>
      </c>
      <c r="JF13" s="43" t="s">
        <v>1173</v>
      </c>
      <c r="JG13" s="44" t="s">
        <v>288</v>
      </c>
      <c r="JH13" s="42" t="s">
        <v>103</v>
      </c>
      <c r="JI13" s="43" t="s">
        <v>1175</v>
      </c>
      <c r="JJ13" s="44" t="s">
        <v>1177</v>
      </c>
      <c r="JK13" s="42" t="s">
        <v>1178</v>
      </c>
      <c r="JL13" s="43" t="s">
        <v>1179</v>
      </c>
      <c r="JM13" s="44" t="s">
        <v>1181</v>
      </c>
      <c r="JN13" s="42" t="s">
        <v>1182</v>
      </c>
      <c r="JO13" s="43" t="s">
        <v>1183</v>
      </c>
      <c r="JP13" s="44" t="s">
        <v>700</v>
      </c>
      <c r="JQ13" s="42" t="s">
        <v>701</v>
      </c>
      <c r="JR13" s="43" t="s">
        <v>1185</v>
      </c>
      <c r="JS13" s="44" t="s">
        <v>19</v>
      </c>
      <c r="JT13" s="42" t="s">
        <v>159</v>
      </c>
      <c r="JU13" s="43" t="s">
        <v>160</v>
      </c>
      <c r="JV13" s="44" t="s">
        <v>1188</v>
      </c>
      <c r="JW13" s="42" t="s">
        <v>716</v>
      </c>
      <c r="JX13" s="43" t="s">
        <v>1189</v>
      </c>
      <c r="JY13" s="44" t="s">
        <v>150</v>
      </c>
      <c r="JZ13" s="42" t="s">
        <v>1191</v>
      </c>
      <c r="KA13" s="43" t="s">
        <v>152</v>
      </c>
      <c r="KB13" s="44" t="s">
        <v>1193</v>
      </c>
      <c r="KC13" s="42" t="s">
        <v>1194</v>
      </c>
      <c r="KD13" s="43" t="s">
        <v>1195</v>
      </c>
      <c r="KE13" s="44" t="s">
        <v>1197</v>
      </c>
      <c r="KF13" s="42" t="s">
        <v>1198</v>
      </c>
      <c r="KG13" s="43" t="s">
        <v>1199</v>
      </c>
      <c r="KH13" s="44" t="s">
        <v>1201</v>
      </c>
      <c r="KI13" s="42" t="s">
        <v>1202</v>
      </c>
      <c r="KJ13" s="43" t="s">
        <v>1203</v>
      </c>
      <c r="KK13" s="44" t="s">
        <v>275</v>
      </c>
      <c r="KL13" s="42" t="s">
        <v>1205</v>
      </c>
      <c r="KM13" s="43" t="s">
        <v>138</v>
      </c>
      <c r="KN13" s="44" t="s">
        <v>340</v>
      </c>
      <c r="KO13" s="42" t="s">
        <v>547</v>
      </c>
      <c r="KP13" s="43" t="s">
        <v>548</v>
      </c>
      <c r="KQ13" s="44" t="s">
        <v>1208</v>
      </c>
      <c r="KR13" s="42" t="s">
        <v>1209</v>
      </c>
      <c r="KS13" s="43" t="s">
        <v>1210</v>
      </c>
      <c r="KT13" s="44" t="s">
        <v>1212</v>
      </c>
      <c r="KU13" s="42" t="s">
        <v>1213</v>
      </c>
      <c r="KV13" s="43" t="s">
        <v>1214</v>
      </c>
      <c r="KW13" s="44" t="s">
        <v>1216</v>
      </c>
      <c r="KX13" s="42" t="s">
        <v>1217</v>
      </c>
      <c r="KY13" s="43" t="s">
        <v>1218</v>
      </c>
      <c r="KZ13" s="44" t="s">
        <v>1223</v>
      </c>
      <c r="LA13" s="42" t="s">
        <v>1222</v>
      </c>
      <c r="LB13" s="43" t="s">
        <v>544</v>
      </c>
      <c r="LC13" s="44" t="s">
        <v>1225</v>
      </c>
      <c r="LD13" s="42" t="s">
        <v>1014</v>
      </c>
      <c r="LE13" s="43" t="s">
        <v>1015</v>
      </c>
      <c r="LF13" s="44" t="s">
        <v>1227</v>
      </c>
      <c r="LG13" s="42" t="s">
        <v>1228</v>
      </c>
      <c r="LH13" s="43" t="s">
        <v>1229</v>
      </c>
      <c r="LI13" s="44" t="s">
        <v>1231</v>
      </c>
      <c r="LJ13" s="42" t="s">
        <v>1232</v>
      </c>
      <c r="LK13" s="43" t="s">
        <v>1233</v>
      </c>
      <c r="LL13" s="44" t="s">
        <v>1081</v>
      </c>
      <c r="LM13" s="42" t="s">
        <v>770</v>
      </c>
      <c r="LN13" s="43" t="s">
        <v>545</v>
      </c>
      <c r="LO13" s="44" t="s">
        <v>543</v>
      </c>
      <c r="LP13" s="42" t="s">
        <v>759</v>
      </c>
      <c r="LQ13" s="43" t="s">
        <v>544</v>
      </c>
      <c r="LR13" s="44" t="s">
        <v>340</v>
      </c>
      <c r="LS13" s="42" t="s">
        <v>547</v>
      </c>
      <c r="LT13" s="43" t="s">
        <v>342</v>
      </c>
      <c r="LU13" s="44" t="s">
        <v>1238</v>
      </c>
      <c r="LV13" s="42" t="s">
        <v>1239</v>
      </c>
      <c r="LW13" s="43" t="s">
        <v>774</v>
      </c>
      <c r="LX13" s="44" t="s">
        <v>959</v>
      </c>
      <c r="LY13" s="42" t="s">
        <v>774</v>
      </c>
      <c r="LZ13" s="43" t="s">
        <v>1241</v>
      </c>
      <c r="MA13" s="44" t="s">
        <v>340</v>
      </c>
      <c r="MB13" s="42" t="s">
        <v>342</v>
      </c>
      <c r="MC13" s="43" t="s">
        <v>548</v>
      </c>
      <c r="MD13" s="44" t="s">
        <v>1244</v>
      </c>
      <c r="ME13" s="42" t="s">
        <v>1245</v>
      </c>
      <c r="MF13" s="43" t="s">
        <v>1246</v>
      </c>
      <c r="MG13" s="44" t="s">
        <v>1248</v>
      </c>
      <c r="MH13" s="42" t="s">
        <v>49</v>
      </c>
      <c r="MI13" s="43" t="s">
        <v>50</v>
      </c>
      <c r="MJ13" s="44" t="s">
        <v>959</v>
      </c>
      <c r="MK13" s="42" t="s">
        <v>334</v>
      </c>
      <c r="ML13" s="43" t="s">
        <v>21</v>
      </c>
      <c r="MM13" s="44" t="s">
        <v>758</v>
      </c>
      <c r="MN13" s="42" t="s">
        <v>1251</v>
      </c>
      <c r="MO13" s="43" t="s">
        <v>1252</v>
      </c>
      <c r="MP13" s="44" t="s">
        <v>310</v>
      </c>
      <c r="MQ13" s="42" t="s">
        <v>716</v>
      </c>
      <c r="MR13" s="43" t="s">
        <v>1189</v>
      </c>
      <c r="MS13" s="44" t="s">
        <v>745</v>
      </c>
      <c r="MT13" s="42" t="s">
        <v>746</v>
      </c>
      <c r="MU13" s="43" t="s">
        <v>1255</v>
      </c>
      <c r="MV13" s="44" t="s">
        <v>1257</v>
      </c>
      <c r="MW13" s="42" t="s">
        <v>1258</v>
      </c>
      <c r="MX13" s="43" t="s">
        <v>1259</v>
      </c>
      <c r="MY13" s="44" t="s">
        <v>1261</v>
      </c>
      <c r="MZ13" s="42" t="s">
        <v>1262</v>
      </c>
      <c r="NA13" s="43" t="s">
        <v>1263</v>
      </c>
      <c r="NB13" s="44" t="s">
        <v>1265</v>
      </c>
      <c r="NC13" s="42" t="s">
        <v>364</v>
      </c>
      <c r="ND13" s="43" t="s">
        <v>1266</v>
      </c>
      <c r="NE13" s="44" t="s">
        <v>1273</v>
      </c>
      <c r="NF13" s="42" t="s">
        <v>1268</v>
      </c>
      <c r="NG13" s="43" t="s">
        <v>1269</v>
      </c>
      <c r="NH13" s="44" t="s">
        <v>1271</v>
      </c>
      <c r="NI13" s="42" t="s">
        <v>1272</v>
      </c>
      <c r="NJ13" s="43" t="s">
        <v>363</v>
      </c>
    </row>
    <row r="14" spans="1:374" ht="31.5" x14ac:dyDescent="0.25">
      <c r="A14" s="2">
        <v>1</v>
      </c>
      <c r="B14" s="1" t="s">
        <v>3199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4"/>
      <c r="BH14" s="24">
        <v>1</v>
      </c>
      <c r="BI14" s="24"/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24">
        <v>1</v>
      </c>
      <c r="DH14" s="24"/>
      <c r="DI14" s="24"/>
      <c r="DJ14" s="24">
        <v>1</v>
      </c>
      <c r="DK14" s="24"/>
      <c r="DL14" s="24"/>
      <c r="DM14" s="24"/>
      <c r="DN14" s="24">
        <v>1</v>
      </c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/>
      <c r="EC14" s="24">
        <v>1</v>
      </c>
      <c r="ED14" s="24"/>
      <c r="EE14" s="24">
        <v>1</v>
      </c>
      <c r="EF14" s="24"/>
      <c r="EG14" s="24"/>
      <c r="EH14" s="24">
        <v>1</v>
      </c>
      <c r="EI14" s="24"/>
      <c r="EJ14" s="2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4"/>
      <c r="FH14" s="4"/>
      <c r="FI14" s="24"/>
      <c r="FJ14" s="24">
        <v>1</v>
      </c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/>
      <c r="HF14" s="24">
        <v>1</v>
      </c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/>
      <c r="KI14" s="4">
        <v>1</v>
      </c>
      <c r="KJ14" s="4"/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/>
      <c r="KU14" s="4"/>
      <c r="KV14" s="4">
        <v>1</v>
      </c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/>
      <c r="LM14" s="4">
        <v>1</v>
      </c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/>
      <c r="MK14" s="4">
        <v>1</v>
      </c>
      <c r="ML14" s="4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4"/>
      <c r="MV14" s="4"/>
      <c r="MW14" s="4">
        <v>1</v>
      </c>
      <c r="MX14" s="30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</row>
    <row r="15" spans="1:374" ht="31.5" x14ac:dyDescent="0.25">
      <c r="A15" s="2">
        <v>2</v>
      </c>
      <c r="B15" s="1" t="s">
        <v>3200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/>
      <c r="N15" s="1">
        <v>1</v>
      </c>
      <c r="O15" s="1"/>
      <c r="P15" s="1"/>
      <c r="Q15" s="1">
        <v>1</v>
      </c>
      <c r="R15" s="1"/>
      <c r="S15" s="1">
        <v>1</v>
      </c>
      <c r="T15" s="1"/>
      <c r="U15" s="1"/>
      <c r="V15" s="1"/>
      <c r="W15" s="1">
        <v>1</v>
      </c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/>
      <c r="BF15" s="1"/>
      <c r="BG15" s="4">
        <v>1</v>
      </c>
      <c r="BH15" s="4">
        <v>1</v>
      </c>
      <c r="BI15" s="4"/>
      <c r="BJ15" s="1"/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>
        <v>1</v>
      </c>
      <c r="FE15" s="4"/>
      <c r="FF15" s="4">
        <v>1</v>
      </c>
      <c r="FG15" s="4"/>
      <c r="FH15" s="4"/>
      <c r="FI15" s="4"/>
      <c r="FJ15" s="4"/>
      <c r="FK15" s="4">
        <v>1</v>
      </c>
      <c r="FL15" s="4">
        <v>1</v>
      </c>
      <c r="FM15" s="4"/>
      <c r="FN15" s="4"/>
      <c r="FO15" s="4"/>
      <c r="FP15" s="4"/>
      <c r="FQ15" s="4">
        <v>1</v>
      </c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>
        <v>1</v>
      </c>
      <c r="HJ15" s="4"/>
      <c r="HK15" s="4"/>
      <c r="HL15" s="4"/>
      <c r="HM15" s="4">
        <v>1</v>
      </c>
      <c r="HN15" s="4"/>
      <c r="HO15" s="4">
        <v>1</v>
      </c>
      <c r="HP15" s="4"/>
      <c r="HQ15" s="4"/>
      <c r="HR15" s="4">
        <v>1</v>
      </c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/>
      <c r="IB15" s="4">
        <v>1</v>
      </c>
      <c r="IC15" s="4"/>
      <c r="ID15" s="4">
        <v>1</v>
      </c>
      <c r="IE15" s="4"/>
      <c r="IF15" s="4">
        <v>1</v>
      </c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/>
      <c r="JF15" s="4">
        <v>1</v>
      </c>
      <c r="JG15" s="4"/>
      <c r="JH15" s="4">
        <v>1</v>
      </c>
      <c r="JI15" s="4"/>
      <c r="JJ15" s="4"/>
      <c r="JK15" s="4">
        <v>1</v>
      </c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>
        <v>1</v>
      </c>
      <c r="KF15" s="4"/>
      <c r="KG15" s="4"/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/>
      <c r="LJ15" s="4"/>
      <c r="LK15" s="4">
        <v>1</v>
      </c>
      <c r="LL15" s="4"/>
      <c r="LM15" s="4"/>
      <c r="LN15" s="4">
        <v>1</v>
      </c>
      <c r="LO15" s="4"/>
      <c r="LP15" s="4">
        <v>1</v>
      </c>
      <c r="LQ15" s="4"/>
      <c r="LR15" s="4"/>
      <c r="LS15" s="4">
        <v>1</v>
      </c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/>
      <c r="ML15" s="4">
        <v>1</v>
      </c>
      <c r="MM15" s="4">
        <v>1</v>
      </c>
      <c r="MN15" s="4"/>
      <c r="MO15" s="4"/>
      <c r="MP15" s="4"/>
      <c r="MQ15" s="4">
        <v>1</v>
      </c>
      <c r="MR15" s="4"/>
      <c r="MS15" s="4"/>
      <c r="MT15" s="4"/>
      <c r="MU15" s="4">
        <v>1</v>
      </c>
      <c r="MV15" s="4"/>
      <c r="MW15" s="4"/>
      <c r="MX15" s="30">
        <v>1</v>
      </c>
      <c r="MY15" s="4"/>
      <c r="MZ15" s="4">
        <v>1</v>
      </c>
      <c r="NA15" s="4"/>
      <c r="NB15" s="4">
        <v>1</v>
      </c>
      <c r="NC15" s="4"/>
      <c r="ND15" s="4"/>
      <c r="NE15" s="4">
        <v>1</v>
      </c>
      <c r="NF15" s="4"/>
      <c r="NG15" s="30"/>
      <c r="NH15" s="4">
        <v>1</v>
      </c>
      <c r="NI15" s="4"/>
      <c r="NJ15" s="4"/>
    </row>
    <row r="16" spans="1:374" ht="31.5" x14ac:dyDescent="0.25">
      <c r="A16" s="2">
        <v>3</v>
      </c>
      <c r="B16" s="1" t="s">
        <v>3201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4"/>
      <c r="BH16" s="4"/>
      <c r="BI16" s="4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/>
      <c r="CN16" s="4">
        <v>1</v>
      </c>
      <c r="CO16" s="4">
        <v>1</v>
      </c>
      <c r="CP16" s="4"/>
      <c r="CQ16" s="4"/>
      <c r="CR16" s="4"/>
      <c r="CS16" s="4"/>
      <c r="CT16" s="4">
        <v>1</v>
      </c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/>
      <c r="KM16" s="4">
        <v>1</v>
      </c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/>
      <c r="LM16" s="4">
        <v>1</v>
      </c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/>
      <c r="MW16" s="4">
        <v>1</v>
      </c>
      <c r="MX16" s="30"/>
      <c r="MY16" s="4">
        <v>1</v>
      </c>
      <c r="MZ16" s="4"/>
      <c r="NA16" s="4"/>
      <c r="NB16" s="4"/>
      <c r="NC16" s="4">
        <v>1</v>
      </c>
      <c r="ND16" s="4"/>
      <c r="NE16" s="4">
        <v>1</v>
      </c>
      <c r="NF16" s="4"/>
      <c r="NG16" s="30"/>
      <c r="NH16" s="4">
        <v>1</v>
      </c>
      <c r="NI16" s="4"/>
      <c r="NJ16" s="4"/>
    </row>
    <row r="17" spans="1:374" x14ac:dyDescent="0.25">
      <c r="A17" s="90" t="s">
        <v>788</v>
      </c>
      <c r="B17" s="91"/>
      <c r="C17" s="3">
        <f t="shared" ref="C17:BN17" si="0">SUM(C14:C16)</f>
        <v>1</v>
      </c>
      <c r="D17" s="3">
        <f t="shared" si="0"/>
        <v>2</v>
      </c>
      <c r="E17" s="3">
        <f t="shared" si="0"/>
        <v>0</v>
      </c>
      <c r="F17" s="3">
        <f t="shared" si="0"/>
        <v>0</v>
      </c>
      <c r="G17" s="3">
        <f t="shared" si="0"/>
        <v>2</v>
      </c>
      <c r="H17" s="3">
        <f t="shared" si="0"/>
        <v>1</v>
      </c>
      <c r="I17" s="3">
        <f t="shared" si="0"/>
        <v>1</v>
      </c>
      <c r="J17" s="3">
        <f t="shared" si="0"/>
        <v>2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2</v>
      </c>
      <c r="P17" s="3">
        <f t="shared" si="0"/>
        <v>0</v>
      </c>
      <c r="Q17" s="3">
        <f t="shared" si="0"/>
        <v>1</v>
      </c>
      <c r="R17" s="3">
        <f t="shared" si="0"/>
        <v>2</v>
      </c>
      <c r="S17" s="3">
        <f t="shared" si="0"/>
        <v>1</v>
      </c>
      <c r="T17" s="3">
        <f t="shared" si="0"/>
        <v>0</v>
      </c>
      <c r="U17" s="3">
        <f t="shared" si="0"/>
        <v>0</v>
      </c>
      <c r="V17" s="3">
        <f t="shared" si="0"/>
        <v>2</v>
      </c>
      <c r="W17" s="3">
        <f t="shared" si="0"/>
        <v>1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1</v>
      </c>
      <c r="AH17" s="3">
        <f t="shared" si="0"/>
        <v>2</v>
      </c>
      <c r="AI17" s="3">
        <f t="shared" si="0"/>
        <v>0</v>
      </c>
      <c r="AJ17" s="3">
        <f t="shared" si="0"/>
        <v>2</v>
      </c>
      <c r="AK17" s="3">
        <f t="shared" si="0"/>
        <v>1</v>
      </c>
      <c r="AL17" s="3">
        <f t="shared" si="0"/>
        <v>0</v>
      </c>
      <c r="AM17" s="3">
        <f t="shared" si="0"/>
        <v>2</v>
      </c>
      <c r="AN17" s="3">
        <f t="shared" si="0"/>
        <v>1</v>
      </c>
      <c r="AO17" s="3">
        <f t="shared" si="0"/>
        <v>0</v>
      </c>
      <c r="AP17" s="3">
        <f t="shared" si="0"/>
        <v>1</v>
      </c>
      <c r="AQ17" s="3">
        <f t="shared" si="0"/>
        <v>2</v>
      </c>
      <c r="AR17" s="3">
        <f t="shared" si="0"/>
        <v>0</v>
      </c>
      <c r="AS17" s="3">
        <f t="shared" si="0"/>
        <v>2</v>
      </c>
      <c r="AT17" s="3">
        <f t="shared" si="0"/>
        <v>1</v>
      </c>
      <c r="AU17" s="3">
        <f t="shared" si="0"/>
        <v>0</v>
      </c>
      <c r="AV17" s="3">
        <f t="shared" si="0"/>
        <v>2</v>
      </c>
      <c r="AW17" s="3">
        <f t="shared" si="0"/>
        <v>1</v>
      </c>
      <c r="AX17" s="3">
        <f t="shared" si="0"/>
        <v>0</v>
      </c>
      <c r="AY17" s="3">
        <f t="shared" si="0"/>
        <v>1</v>
      </c>
      <c r="AZ17" s="3">
        <f t="shared" si="0"/>
        <v>2</v>
      </c>
      <c r="BA17" s="3">
        <f t="shared" si="0"/>
        <v>0</v>
      </c>
      <c r="BB17" s="3">
        <f t="shared" si="0"/>
        <v>2</v>
      </c>
      <c r="BC17" s="3">
        <f t="shared" si="0"/>
        <v>0</v>
      </c>
      <c r="BD17" s="3">
        <f t="shared" si="0"/>
        <v>1</v>
      </c>
      <c r="BE17" s="3">
        <f t="shared" si="0"/>
        <v>2</v>
      </c>
      <c r="BF17" s="3">
        <f t="shared" si="0"/>
        <v>0</v>
      </c>
      <c r="BG17" s="3">
        <f t="shared" si="0"/>
        <v>1</v>
      </c>
      <c r="BH17" s="3">
        <f t="shared" si="0"/>
        <v>2</v>
      </c>
      <c r="BI17" s="3">
        <f t="shared" si="0"/>
        <v>1</v>
      </c>
      <c r="BJ17" s="3">
        <f t="shared" si="0"/>
        <v>0</v>
      </c>
      <c r="BK17" s="3">
        <f t="shared" si="0"/>
        <v>0</v>
      </c>
      <c r="BL17" s="3">
        <f t="shared" si="0"/>
        <v>2</v>
      </c>
      <c r="BM17" s="3">
        <f t="shared" si="0"/>
        <v>1</v>
      </c>
      <c r="BN17" s="3">
        <f t="shared" si="0"/>
        <v>0</v>
      </c>
      <c r="BO17" s="3">
        <f t="shared" ref="BO17:DZ17" si="1">SUM(BO14:BO16)</f>
        <v>2</v>
      </c>
      <c r="BP17" s="3">
        <f t="shared" si="1"/>
        <v>1</v>
      </c>
      <c r="BQ17" s="3">
        <f t="shared" si="1"/>
        <v>0</v>
      </c>
      <c r="BR17" s="3">
        <f t="shared" si="1"/>
        <v>2</v>
      </c>
      <c r="BS17" s="3">
        <f t="shared" si="1"/>
        <v>1</v>
      </c>
      <c r="BT17" s="3">
        <f t="shared" si="1"/>
        <v>2</v>
      </c>
      <c r="BU17" s="3">
        <f t="shared" si="1"/>
        <v>1</v>
      </c>
      <c r="BV17" s="3">
        <f t="shared" si="1"/>
        <v>0</v>
      </c>
      <c r="BW17" s="3">
        <f t="shared" si="1"/>
        <v>3</v>
      </c>
      <c r="BX17" s="3">
        <f t="shared" si="1"/>
        <v>0</v>
      </c>
      <c r="BY17" s="3">
        <f t="shared" si="1"/>
        <v>0</v>
      </c>
      <c r="BZ17" s="3">
        <f t="shared" si="1"/>
        <v>2</v>
      </c>
      <c r="CA17" s="3">
        <f t="shared" si="1"/>
        <v>1</v>
      </c>
      <c r="CB17" s="3">
        <f t="shared" si="1"/>
        <v>0</v>
      </c>
      <c r="CC17" s="3">
        <f t="shared" si="1"/>
        <v>1</v>
      </c>
      <c r="CD17" s="3">
        <f t="shared" si="1"/>
        <v>2</v>
      </c>
      <c r="CE17" s="3">
        <f t="shared" si="1"/>
        <v>0</v>
      </c>
      <c r="CF17" s="3">
        <f t="shared" si="1"/>
        <v>2</v>
      </c>
      <c r="CG17" s="3">
        <f t="shared" si="1"/>
        <v>1</v>
      </c>
      <c r="CH17" s="3">
        <f t="shared" si="1"/>
        <v>0</v>
      </c>
      <c r="CI17" s="3">
        <f t="shared" si="1"/>
        <v>2</v>
      </c>
      <c r="CJ17" s="3">
        <f t="shared" si="1"/>
        <v>1</v>
      </c>
      <c r="CK17" s="3">
        <f t="shared" si="1"/>
        <v>0</v>
      </c>
      <c r="CL17" s="3">
        <f t="shared" si="1"/>
        <v>0</v>
      </c>
      <c r="CM17" s="3">
        <f t="shared" si="1"/>
        <v>1</v>
      </c>
      <c r="CN17" s="3">
        <f t="shared" si="1"/>
        <v>2</v>
      </c>
      <c r="CO17" s="3">
        <f t="shared" si="1"/>
        <v>2</v>
      </c>
      <c r="CP17" s="3">
        <f t="shared" si="1"/>
        <v>1</v>
      </c>
      <c r="CQ17" s="3">
        <f t="shared" si="1"/>
        <v>0</v>
      </c>
      <c r="CR17" s="3">
        <f t="shared" si="1"/>
        <v>0</v>
      </c>
      <c r="CS17" s="3">
        <f t="shared" si="1"/>
        <v>1</v>
      </c>
      <c r="CT17" s="3">
        <f t="shared" si="1"/>
        <v>2</v>
      </c>
      <c r="CU17" s="3">
        <f t="shared" si="1"/>
        <v>2</v>
      </c>
      <c r="CV17" s="3">
        <f t="shared" si="1"/>
        <v>1</v>
      </c>
      <c r="CW17" s="3">
        <f t="shared" si="1"/>
        <v>0</v>
      </c>
      <c r="CX17" s="3">
        <f t="shared" si="1"/>
        <v>0</v>
      </c>
      <c r="CY17" s="3">
        <f t="shared" si="1"/>
        <v>2</v>
      </c>
      <c r="CZ17" s="3">
        <f t="shared" si="1"/>
        <v>1</v>
      </c>
      <c r="DA17" s="3">
        <f t="shared" si="1"/>
        <v>2</v>
      </c>
      <c r="DB17" s="3">
        <f t="shared" si="1"/>
        <v>0</v>
      </c>
      <c r="DC17" s="3">
        <f t="shared" si="1"/>
        <v>1</v>
      </c>
      <c r="DD17" s="3">
        <f t="shared" si="1"/>
        <v>2</v>
      </c>
      <c r="DE17" s="3">
        <f t="shared" si="1"/>
        <v>1</v>
      </c>
      <c r="DF17" s="3">
        <f t="shared" si="1"/>
        <v>0</v>
      </c>
      <c r="DG17" s="3">
        <f t="shared" si="1"/>
        <v>2</v>
      </c>
      <c r="DH17" s="3">
        <f t="shared" si="1"/>
        <v>0</v>
      </c>
      <c r="DI17" s="3">
        <f t="shared" si="1"/>
        <v>1</v>
      </c>
      <c r="DJ17" s="3">
        <f t="shared" si="1"/>
        <v>2</v>
      </c>
      <c r="DK17" s="3">
        <f t="shared" si="1"/>
        <v>1</v>
      </c>
      <c r="DL17" s="3">
        <f t="shared" si="1"/>
        <v>0</v>
      </c>
      <c r="DM17" s="3">
        <f t="shared" si="1"/>
        <v>0</v>
      </c>
      <c r="DN17" s="3">
        <f t="shared" si="1"/>
        <v>2</v>
      </c>
      <c r="DO17" s="3">
        <f t="shared" si="1"/>
        <v>1</v>
      </c>
      <c r="DP17" s="3">
        <f t="shared" si="1"/>
        <v>2</v>
      </c>
      <c r="DQ17" s="3">
        <f t="shared" si="1"/>
        <v>0</v>
      </c>
      <c r="DR17" s="3">
        <f t="shared" si="1"/>
        <v>1</v>
      </c>
      <c r="DS17" s="3">
        <f t="shared" si="1"/>
        <v>2</v>
      </c>
      <c r="DT17" s="3">
        <f t="shared" si="1"/>
        <v>1</v>
      </c>
      <c r="DU17" s="3">
        <f t="shared" si="1"/>
        <v>0</v>
      </c>
      <c r="DV17" s="3">
        <f t="shared" si="1"/>
        <v>1</v>
      </c>
      <c r="DW17" s="3">
        <f t="shared" si="1"/>
        <v>2</v>
      </c>
      <c r="DX17" s="3">
        <f t="shared" si="1"/>
        <v>0</v>
      </c>
      <c r="DY17" s="3">
        <f t="shared" si="1"/>
        <v>3</v>
      </c>
      <c r="DZ17" s="3">
        <f t="shared" si="1"/>
        <v>0</v>
      </c>
      <c r="EA17" s="3">
        <f t="shared" ref="EA17:GL17" si="2">SUM(EA14:EA16)</f>
        <v>0</v>
      </c>
      <c r="EB17" s="3">
        <f t="shared" si="2"/>
        <v>0</v>
      </c>
      <c r="EC17" s="3">
        <f t="shared" si="2"/>
        <v>2</v>
      </c>
      <c r="ED17" s="3">
        <f t="shared" si="2"/>
        <v>1</v>
      </c>
      <c r="EE17" s="3">
        <f t="shared" si="2"/>
        <v>2</v>
      </c>
      <c r="EF17" s="3">
        <f t="shared" si="2"/>
        <v>1</v>
      </c>
      <c r="EG17" s="3">
        <f t="shared" si="2"/>
        <v>0</v>
      </c>
      <c r="EH17" s="3">
        <f t="shared" si="2"/>
        <v>1</v>
      </c>
      <c r="EI17" s="3">
        <f t="shared" si="2"/>
        <v>2</v>
      </c>
      <c r="EJ17" s="3">
        <f t="shared" si="2"/>
        <v>0</v>
      </c>
      <c r="EK17" s="3">
        <f t="shared" si="2"/>
        <v>3</v>
      </c>
      <c r="EL17" s="3">
        <f t="shared" si="2"/>
        <v>0</v>
      </c>
      <c r="EM17" s="3">
        <f t="shared" si="2"/>
        <v>0</v>
      </c>
      <c r="EN17" s="3">
        <f t="shared" si="2"/>
        <v>2</v>
      </c>
      <c r="EO17" s="3">
        <f t="shared" si="2"/>
        <v>1</v>
      </c>
      <c r="EP17" s="3">
        <f t="shared" si="2"/>
        <v>0</v>
      </c>
      <c r="EQ17" s="3">
        <f t="shared" si="2"/>
        <v>0</v>
      </c>
      <c r="ER17" s="3">
        <f t="shared" si="2"/>
        <v>2</v>
      </c>
      <c r="ES17" s="3">
        <f t="shared" si="2"/>
        <v>1</v>
      </c>
      <c r="ET17" s="3">
        <f t="shared" si="2"/>
        <v>2</v>
      </c>
      <c r="EU17" s="3">
        <f t="shared" si="2"/>
        <v>0</v>
      </c>
      <c r="EV17" s="3">
        <f t="shared" si="2"/>
        <v>1</v>
      </c>
      <c r="EW17" s="3">
        <f t="shared" si="2"/>
        <v>2</v>
      </c>
      <c r="EX17" s="3">
        <f t="shared" si="2"/>
        <v>1</v>
      </c>
      <c r="EY17" s="3">
        <f t="shared" si="2"/>
        <v>0</v>
      </c>
      <c r="EZ17" s="3">
        <f t="shared" si="2"/>
        <v>2</v>
      </c>
      <c r="FA17" s="3">
        <f t="shared" si="2"/>
        <v>0</v>
      </c>
      <c r="FB17" s="3">
        <f t="shared" si="2"/>
        <v>1</v>
      </c>
      <c r="FC17" s="3">
        <f t="shared" si="2"/>
        <v>2</v>
      </c>
      <c r="FD17" s="3">
        <f t="shared" si="2"/>
        <v>1</v>
      </c>
      <c r="FE17" s="3">
        <f t="shared" si="2"/>
        <v>0</v>
      </c>
      <c r="FF17" s="3">
        <f t="shared" si="2"/>
        <v>2</v>
      </c>
      <c r="FG17" s="3">
        <f t="shared" si="2"/>
        <v>1</v>
      </c>
      <c r="FH17" s="3">
        <f t="shared" si="2"/>
        <v>0</v>
      </c>
      <c r="FI17" s="3">
        <f t="shared" si="2"/>
        <v>0</v>
      </c>
      <c r="FJ17" s="3">
        <f t="shared" si="2"/>
        <v>2</v>
      </c>
      <c r="FK17" s="3">
        <f t="shared" si="2"/>
        <v>1</v>
      </c>
      <c r="FL17" s="3">
        <f t="shared" si="2"/>
        <v>2</v>
      </c>
      <c r="FM17" s="3">
        <f t="shared" si="2"/>
        <v>1</v>
      </c>
      <c r="FN17" s="3">
        <f t="shared" si="2"/>
        <v>0</v>
      </c>
      <c r="FO17" s="3">
        <f t="shared" si="2"/>
        <v>2</v>
      </c>
      <c r="FP17" s="3">
        <f t="shared" si="2"/>
        <v>0</v>
      </c>
      <c r="FQ17" s="3">
        <f t="shared" si="2"/>
        <v>1</v>
      </c>
      <c r="FR17" s="3">
        <f t="shared" si="2"/>
        <v>2</v>
      </c>
      <c r="FS17" s="3">
        <f t="shared" si="2"/>
        <v>1</v>
      </c>
      <c r="FT17" s="3">
        <f t="shared" si="2"/>
        <v>0</v>
      </c>
      <c r="FU17" s="3">
        <f t="shared" si="2"/>
        <v>3</v>
      </c>
      <c r="FV17" s="3">
        <f t="shared" si="2"/>
        <v>0</v>
      </c>
      <c r="FW17" s="3">
        <f t="shared" si="2"/>
        <v>0</v>
      </c>
      <c r="FX17" s="3">
        <f t="shared" si="2"/>
        <v>2</v>
      </c>
      <c r="FY17" s="3">
        <f t="shared" si="2"/>
        <v>1</v>
      </c>
      <c r="FZ17" s="3">
        <f t="shared" si="2"/>
        <v>0</v>
      </c>
      <c r="GA17" s="3">
        <f t="shared" si="2"/>
        <v>2</v>
      </c>
      <c r="GB17" s="3">
        <f t="shared" si="2"/>
        <v>1</v>
      </c>
      <c r="GC17" s="3">
        <f t="shared" si="2"/>
        <v>0</v>
      </c>
      <c r="GD17" s="3">
        <f t="shared" si="2"/>
        <v>3</v>
      </c>
      <c r="GE17" s="3">
        <f t="shared" si="2"/>
        <v>0</v>
      </c>
      <c r="GF17" s="3">
        <f t="shared" si="2"/>
        <v>0</v>
      </c>
      <c r="GG17" s="3">
        <f t="shared" si="2"/>
        <v>1</v>
      </c>
      <c r="GH17" s="3">
        <f t="shared" si="2"/>
        <v>2</v>
      </c>
      <c r="GI17" s="3">
        <f t="shared" si="2"/>
        <v>0</v>
      </c>
      <c r="GJ17" s="3">
        <f t="shared" si="2"/>
        <v>2</v>
      </c>
      <c r="GK17" s="3">
        <f t="shared" si="2"/>
        <v>1</v>
      </c>
      <c r="GL17" s="3">
        <f t="shared" si="2"/>
        <v>0</v>
      </c>
      <c r="GM17" s="3">
        <f t="shared" ref="GM17:IX17" si="3">SUM(GM14:GM16)</f>
        <v>3</v>
      </c>
      <c r="GN17" s="3">
        <f t="shared" si="3"/>
        <v>0</v>
      </c>
      <c r="GO17" s="3">
        <f t="shared" si="3"/>
        <v>0</v>
      </c>
      <c r="GP17" s="3">
        <f t="shared" si="3"/>
        <v>2</v>
      </c>
      <c r="GQ17" s="3">
        <f t="shared" si="3"/>
        <v>1</v>
      </c>
      <c r="GR17" s="3">
        <f t="shared" si="3"/>
        <v>0</v>
      </c>
      <c r="GS17" s="3">
        <f t="shared" si="3"/>
        <v>2</v>
      </c>
      <c r="GT17" s="3">
        <f t="shared" si="3"/>
        <v>1</v>
      </c>
      <c r="GU17" s="3">
        <f t="shared" si="3"/>
        <v>0</v>
      </c>
      <c r="GV17" s="3">
        <f t="shared" si="3"/>
        <v>0</v>
      </c>
      <c r="GW17" s="3">
        <f t="shared" si="3"/>
        <v>2</v>
      </c>
      <c r="GX17" s="3">
        <f t="shared" si="3"/>
        <v>1</v>
      </c>
      <c r="GY17" s="3">
        <f t="shared" si="3"/>
        <v>0</v>
      </c>
      <c r="GZ17" s="3">
        <f t="shared" si="3"/>
        <v>2</v>
      </c>
      <c r="HA17" s="3">
        <f t="shared" si="3"/>
        <v>1</v>
      </c>
      <c r="HB17" s="3">
        <f t="shared" si="3"/>
        <v>2</v>
      </c>
      <c r="HC17" s="3">
        <f t="shared" si="3"/>
        <v>0</v>
      </c>
      <c r="HD17" s="3">
        <f t="shared" si="3"/>
        <v>1</v>
      </c>
      <c r="HE17" s="3">
        <f t="shared" si="3"/>
        <v>0</v>
      </c>
      <c r="HF17" s="3">
        <f t="shared" si="3"/>
        <v>2</v>
      </c>
      <c r="HG17" s="3">
        <f t="shared" si="3"/>
        <v>1</v>
      </c>
      <c r="HH17" s="3">
        <f t="shared" si="3"/>
        <v>2</v>
      </c>
      <c r="HI17" s="3">
        <f t="shared" si="3"/>
        <v>1</v>
      </c>
      <c r="HJ17" s="3">
        <f t="shared" si="3"/>
        <v>0</v>
      </c>
      <c r="HK17" s="3">
        <f t="shared" si="3"/>
        <v>2</v>
      </c>
      <c r="HL17" s="3">
        <f t="shared" si="3"/>
        <v>0</v>
      </c>
      <c r="HM17" s="3">
        <f t="shared" si="3"/>
        <v>1</v>
      </c>
      <c r="HN17" s="3">
        <f t="shared" si="3"/>
        <v>1</v>
      </c>
      <c r="HO17" s="3">
        <f t="shared" si="3"/>
        <v>2</v>
      </c>
      <c r="HP17" s="3">
        <f t="shared" si="3"/>
        <v>0</v>
      </c>
      <c r="HQ17" s="3">
        <f t="shared" si="3"/>
        <v>2</v>
      </c>
      <c r="HR17" s="3">
        <f t="shared" si="3"/>
        <v>1</v>
      </c>
      <c r="HS17" s="3">
        <f t="shared" si="3"/>
        <v>0</v>
      </c>
      <c r="HT17" s="3">
        <f t="shared" si="3"/>
        <v>3</v>
      </c>
      <c r="HU17" s="3">
        <f t="shared" si="3"/>
        <v>0</v>
      </c>
      <c r="HV17" s="3">
        <f t="shared" si="3"/>
        <v>0</v>
      </c>
      <c r="HW17" s="3">
        <f t="shared" si="3"/>
        <v>2</v>
      </c>
      <c r="HX17" s="3">
        <f t="shared" si="3"/>
        <v>1</v>
      </c>
      <c r="HY17" s="3">
        <f t="shared" si="3"/>
        <v>0</v>
      </c>
      <c r="HZ17" s="3">
        <f t="shared" si="3"/>
        <v>2</v>
      </c>
      <c r="IA17" s="3">
        <f t="shared" si="3"/>
        <v>0</v>
      </c>
      <c r="IB17" s="3">
        <f t="shared" si="3"/>
        <v>1</v>
      </c>
      <c r="IC17" s="3">
        <f t="shared" si="3"/>
        <v>1</v>
      </c>
      <c r="ID17" s="3">
        <f t="shared" si="3"/>
        <v>2</v>
      </c>
      <c r="IE17" s="3">
        <f t="shared" si="3"/>
        <v>0</v>
      </c>
      <c r="IF17" s="3">
        <f t="shared" si="3"/>
        <v>2</v>
      </c>
      <c r="IG17" s="3">
        <f t="shared" si="3"/>
        <v>1</v>
      </c>
      <c r="IH17" s="3">
        <f t="shared" si="3"/>
        <v>0</v>
      </c>
      <c r="II17" s="3">
        <f t="shared" si="3"/>
        <v>2</v>
      </c>
      <c r="IJ17" s="3">
        <f t="shared" si="3"/>
        <v>1</v>
      </c>
      <c r="IK17" s="3">
        <f t="shared" si="3"/>
        <v>0</v>
      </c>
      <c r="IL17" s="3">
        <f t="shared" si="3"/>
        <v>2</v>
      </c>
      <c r="IM17" s="3">
        <f t="shared" si="3"/>
        <v>1</v>
      </c>
      <c r="IN17" s="3">
        <f t="shared" si="3"/>
        <v>0</v>
      </c>
      <c r="IO17" s="3">
        <f t="shared" si="3"/>
        <v>2</v>
      </c>
      <c r="IP17" s="3">
        <f t="shared" si="3"/>
        <v>1</v>
      </c>
      <c r="IQ17" s="3">
        <f t="shared" si="3"/>
        <v>0</v>
      </c>
      <c r="IR17" s="3">
        <f t="shared" si="3"/>
        <v>2</v>
      </c>
      <c r="IS17" s="3">
        <f t="shared" si="3"/>
        <v>1</v>
      </c>
      <c r="IT17" s="3">
        <f t="shared" si="3"/>
        <v>0</v>
      </c>
      <c r="IU17" s="3">
        <f t="shared" si="3"/>
        <v>1</v>
      </c>
      <c r="IV17" s="3">
        <f t="shared" si="3"/>
        <v>2</v>
      </c>
      <c r="IW17" s="3">
        <f t="shared" si="3"/>
        <v>0</v>
      </c>
      <c r="IX17" s="3">
        <f t="shared" si="3"/>
        <v>2</v>
      </c>
      <c r="IY17" s="3">
        <f t="shared" ref="IY17:LJ17" si="4">SUM(IY14:IY16)</f>
        <v>1</v>
      </c>
      <c r="IZ17" s="3">
        <f t="shared" si="4"/>
        <v>0</v>
      </c>
      <c r="JA17" s="3">
        <f t="shared" si="4"/>
        <v>2</v>
      </c>
      <c r="JB17" s="3">
        <f t="shared" si="4"/>
        <v>1</v>
      </c>
      <c r="JC17" s="3">
        <f t="shared" si="4"/>
        <v>0</v>
      </c>
      <c r="JD17" s="3">
        <f t="shared" si="4"/>
        <v>0</v>
      </c>
      <c r="JE17" s="3">
        <f t="shared" si="4"/>
        <v>2</v>
      </c>
      <c r="JF17" s="3">
        <f t="shared" si="4"/>
        <v>1</v>
      </c>
      <c r="JG17" s="3">
        <f t="shared" si="4"/>
        <v>2</v>
      </c>
      <c r="JH17" s="3">
        <f t="shared" si="4"/>
        <v>1</v>
      </c>
      <c r="JI17" s="3">
        <f t="shared" si="4"/>
        <v>0</v>
      </c>
      <c r="JJ17" s="3">
        <f t="shared" si="4"/>
        <v>2</v>
      </c>
      <c r="JK17" s="3">
        <f t="shared" si="4"/>
        <v>1</v>
      </c>
      <c r="JL17" s="3">
        <f t="shared" si="4"/>
        <v>0</v>
      </c>
      <c r="JM17" s="3">
        <f t="shared" si="4"/>
        <v>3</v>
      </c>
      <c r="JN17" s="3">
        <f t="shared" si="4"/>
        <v>0</v>
      </c>
      <c r="JO17" s="3">
        <f t="shared" si="4"/>
        <v>0</v>
      </c>
      <c r="JP17" s="3">
        <f t="shared" si="4"/>
        <v>2</v>
      </c>
      <c r="JQ17" s="3">
        <f t="shared" si="4"/>
        <v>1</v>
      </c>
      <c r="JR17" s="3">
        <f t="shared" si="4"/>
        <v>0</v>
      </c>
      <c r="JS17" s="3">
        <f t="shared" si="4"/>
        <v>2</v>
      </c>
      <c r="JT17" s="3">
        <f t="shared" si="4"/>
        <v>1</v>
      </c>
      <c r="JU17" s="3">
        <f t="shared" si="4"/>
        <v>0</v>
      </c>
      <c r="JV17" s="3">
        <f t="shared" si="4"/>
        <v>2</v>
      </c>
      <c r="JW17" s="3">
        <f t="shared" si="4"/>
        <v>1</v>
      </c>
      <c r="JX17" s="3">
        <f t="shared" si="4"/>
        <v>0</v>
      </c>
      <c r="JY17" s="3">
        <f t="shared" si="4"/>
        <v>2</v>
      </c>
      <c r="JZ17" s="3">
        <f t="shared" si="4"/>
        <v>1</v>
      </c>
      <c r="KA17" s="3">
        <f t="shared" si="4"/>
        <v>0</v>
      </c>
      <c r="KB17" s="3">
        <f t="shared" si="4"/>
        <v>2</v>
      </c>
      <c r="KC17" s="3">
        <f t="shared" si="4"/>
        <v>1</v>
      </c>
      <c r="KD17" s="3">
        <f t="shared" si="4"/>
        <v>0</v>
      </c>
      <c r="KE17" s="3">
        <f t="shared" si="4"/>
        <v>3</v>
      </c>
      <c r="KF17" s="3">
        <f t="shared" si="4"/>
        <v>0</v>
      </c>
      <c r="KG17" s="3">
        <f t="shared" si="4"/>
        <v>0</v>
      </c>
      <c r="KH17" s="3">
        <f t="shared" si="4"/>
        <v>0</v>
      </c>
      <c r="KI17" s="3">
        <f t="shared" si="4"/>
        <v>2</v>
      </c>
      <c r="KJ17" s="3">
        <f t="shared" si="4"/>
        <v>1</v>
      </c>
      <c r="KK17" s="3">
        <f t="shared" si="4"/>
        <v>0</v>
      </c>
      <c r="KL17" s="3">
        <f t="shared" si="4"/>
        <v>1</v>
      </c>
      <c r="KM17" s="3">
        <f t="shared" si="4"/>
        <v>2</v>
      </c>
      <c r="KN17" s="3">
        <f t="shared" si="4"/>
        <v>2</v>
      </c>
      <c r="KO17" s="3">
        <f t="shared" si="4"/>
        <v>1</v>
      </c>
      <c r="KP17" s="3">
        <f t="shared" si="4"/>
        <v>0</v>
      </c>
      <c r="KQ17" s="3">
        <f t="shared" si="4"/>
        <v>2</v>
      </c>
      <c r="KR17" s="3">
        <f t="shared" si="4"/>
        <v>1</v>
      </c>
      <c r="KS17" s="3">
        <f t="shared" si="4"/>
        <v>0</v>
      </c>
      <c r="KT17" s="3">
        <f t="shared" si="4"/>
        <v>0</v>
      </c>
      <c r="KU17" s="3">
        <f t="shared" si="4"/>
        <v>2</v>
      </c>
      <c r="KV17" s="3">
        <f t="shared" si="4"/>
        <v>1</v>
      </c>
      <c r="KW17" s="3">
        <f t="shared" si="4"/>
        <v>3</v>
      </c>
      <c r="KX17" s="3">
        <f t="shared" si="4"/>
        <v>0</v>
      </c>
      <c r="KY17" s="3">
        <f t="shared" si="4"/>
        <v>0</v>
      </c>
      <c r="KZ17" s="3">
        <f t="shared" si="4"/>
        <v>3</v>
      </c>
      <c r="LA17" s="3">
        <f t="shared" si="4"/>
        <v>0</v>
      </c>
      <c r="LB17" s="3">
        <f t="shared" si="4"/>
        <v>0</v>
      </c>
      <c r="LC17" s="3">
        <f t="shared" si="4"/>
        <v>2</v>
      </c>
      <c r="LD17" s="3">
        <f t="shared" si="4"/>
        <v>1</v>
      </c>
      <c r="LE17" s="3">
        <f t="shared" si="4"/>
        <v>0</v>
      </c>
      <c r="LF17" s="3">
        <f t="shared" si="4"/>
        <v>2</v>
      </c>
      <c r="LG17" s="3">
        <f t="shared" si="4"/>
        <v>1</v>
      </c>
      <c r="LH17" s="3">
        <f t="shared" si="4"/>
        <v>0</v>
      </c>
      <c r="LI17" s="3">
        <f t="shared" si="4"/>
        <v>2</v>
      </c>
      <c r="LJ17" s="3">
        <f t="shared" si="4"/>
        <v>0</v>
      </c>
      <c r="LK17" s="3">
        <f t="shared" ref="LK17:NJ17" si="5">SUM(LK14:LK16)</f>
        <v>1</v>
      </c>
      <c r="LL17" s="3">
        <f t="shared" si="5"/>
        <v>0</v>
      </c>
      <c r="LM17" s="3">
        <f t="shared" si="5"/>
        <v>2</v>
      </c>
      <c r="LN17" s="3">
        <f t="shared" si="5"/>
        <v>1</v>
      </c>
      <c r="LO17" s="3">
        <f t="shared" si="5"/>
        <v>2</v>
      </c>
      <c r="LP17" s="3">
        <f t="shared" si="5"/>
        <v>1</v>
      </c>
      <c r="LQ17" s="3">
        <f t="shared" si="5"/>
        <v>0</v>
      </c>
      <c r="LR17" s="3">
        <f t="shared" si="5"/>
        <v>2</v>
      </c>
      <c r="LS17" s="3">
        <f t="shared" si="5"/>
        <v>1</v>
      </c>
      <c r="LT17" s="3">
        <f t="shared" si="5"/>
        <v>0</v>
      </c>
      <c r="LU17" s="3">
        <f t="shared" si="5"/>
        <v>3</v>
      </c>
      <c r="LV17" s="3">
        <f t="shared" si="5"/>
        <v>0</v>
      </c>
      <c r="LW17" s="3">
        <f t="shared" si="5"/>
        <v>0</v>
      </c>
      <c r="LX17" s="3">
        <f t="shared" si="5"/>
        <v>3</v>
      </c>
      <c r="LY17" s="3">
        <f t="shared" si="5"/>
        <v>0</v>
      </c>
      <c r="LZ17" s="3">
        <f t="shared" si="5"/>
        <v>0</v>
      </c>
      <c r="MA17" s="3">
        <f t="shared" si="5"/>
        <v>2</v>
      </c>
      <c r="MB17" s="3">
        <f t="shared" si="5"/>
        <v>1</v>
      </c>
      <c r="MC17" s="3">
        <f t="shared" si="5"/>
        <v>0</v>
      </c>
      <c r="MD17" s="3">
        <f t="shared" si="5"/>
        <v>1</v>
      </c>
      <c r="ME17" s="3">
        <f t="shared" si="5"/>
        <v>2</v>
      </c>
      <c r="MF17" s="3">
        <f t="shared" si="5"/>
        <v>0</v>
      </c>
      <c r="MG17" s="3">
        <f t="shared" si="5"/>
        <v>2</v>
      </c>
      <c r="MH17" s="3">
        <f t="shared" si="5"/>
        <v>1</v>
      </c>
      <c r="MI17" s="3">
        <f t="shared" si="5"/>
        <v>0</v>
      </c>
      <c r="MJ17" s="3">
        <f t="shared" si="5"/>
        <v>0</v>
      </c>
      <c r="MK17" s="3">
        <f t="shared" si="5"/>
        <v>2</v>
      </c>
      <c r="ML17" s="3">
        <f t="shared" si="5"/>
        <v>1</v>
      </c>
      <c r="MM17" s="3">
        <f t="shared" si="5"/>
        <v>3</v>
      </c>
      <c r="MN17" s="3">
        <f t="shared" si="5"/>
        <v>0</v>
      </c>
      <c r="MO17" s="3">
        <f t="shared" si="5"/>
        <v>0</v>
      </c>
      <c r="MP17" s="3">
        <f t="shared" si="5"/>
        <v>2</v>
      </c>
      <c r="MQ17" s="3">
        <f t="shared" si="5"/>
        <v>1</v>
      </c>
      <c r="MR17" s="3">
        <f t="shared" si="5"/>
        <v>0</v>
      </c>
      <c r="MS17" s="3">
        <f t="shared" si="5"/>
        <v>0</v>
      </c>
      <c r="MT17" s="3">
        <f t="shared" si="5"/>
        <v>2</v>
      </c>
      <c r="MU17" s="3">
        <f t="shared" si="5"/>
        <v>1</v>
      </c>
      <c r="MV17" s="3">
        <f t="shared" si="5"/>
        <v>0</v>
      </c>
      <c r="MW17" s="3">
        <f t="shared" si="5"/>
        <v>2</v>
      </c>
      <c r="MX17" s="3">
        <f t="shared" si="5"/>
        <v>1</v>
      </c>
      <c r="MY17" s="3">
        <f t="shared" si="5"/>
        <v>2</v>
      </c>
      <c r="MZ17" s="3">
        <f t="shared" si="5"/>
        <v>1</v>
      </c>
      <c r="NA17" s="3">
        <f t="shared" si="5"/>
        <v>0</v>
      </c>
      <c r="NB17" s="3">
        <f t="shared" si="5"/>
        <v>2</v>
      </c>
      <c r="NC17" s="3">
        <f t="shared" si="5"/>
        <v>1</v>
      </c>
      <c r="ND17" s="3">
        <f t="shared" si="5"/>
        <v>0</v>
      </c>
      <c r="NE17" s="3">
        <f t="shared" si="5"/>
        <v>3</v>
      </c>
      <c r="NF17" s="3">
        <f t="shared" si="5"/>
        <v>0</v>
      </c>
      <c r="NG17" s="3">
        <f t="shared" si="5"/>
        <v>0</v>
      </c>
      <c r="NH17" s="3">
        <f t="shared" si="5"/>
        <v>3</v>
      </c>
      <c r="NI17" s="3">
        <f t="shared" si="5"/>
        <v>0</v>
      </c>
      <c r="NJ17" s="3">
        <f t="shared" si="5"/>
        <v>0</v>
      </c>
    </row>
    <row r="18" spans="1:374" x14ac:dyDescent="0.25">
      <c r="A18" s="92" t="s">
        <v>3193</v>
      </c>
      <c r="B18" s="93"/>
      <c r="C18" s="11">
        <f>C17/3%</f>
        <v>33.333333333333336</v>
      </c>
      <c r="D18" s="11">
        <f>D17/3%</f>
        <v>66.666666666666671</v>
      </c>
      <c r="E18" s="11">
        <f>E17/3%</f>
        <v>0</v>
      </c>
      <c r="F18" s="11">
        <f t="shared" ref="F18:U18" si="6">F17/25%</f>
        <v>0</v>
      </c>
      <c r="G18" s="11">
        <f>G17/3%</f>
        <v>66.666666666666671</v>
      </c>
      <c r="H18" s="11">
        <f>H17/3%</f>
        <v>33.333333333333336</v>
      </c>
      <c r="I18" s="11">
        <f>I17/3%</f>
        <v>33.333333333333336</v>
      </c>
      <c r="J18" s="11">
        <f>J17/3%</f>
        <v>66.666666666666671</v>
      </c>
      <c r="K18" s="11">
        <f t="shared" si="6"/>
        <v>0</v>
      </c>
      <c r="L18" s="11">
        <f t="shared" si="6"/>
        <v>0</v>
      </c>
      <c r="M18" s="11">
        <f t="shared" ref="M18:S18" si="7">M17/3%</f>
        <v>66.666666666666671</v>
      </c>
      <c r="N18" s="11">
        <f t="shared" si="7"/>
        <v>33.333333333333336</v>
      </c>
      <c r="O18" s="11">
        <f t="shared" si="7"/>
        <v>66.666666666666671</v>
      </c>
      <c r="P18" s="11">
        <f t="shared" si="7"/>
        <v>0</v>
      </c>
      <c r="Q18" s="11">
        <f t="shared" si="7"/>
        <v>33.333333333333336</v>
      </c>
      <c r="R18" s="11">
        <f t="shared" si="7"/>
        <v>66.666666666666671</v>
      </c>
      <c r="S18" s="11">
        <f t="shared" si="7"/>
        <v>33.333333333333336</v>
      </c>
      <c r="T18" s="11">
        <f>T17/25%</f>
        <v>0</v>
      </c>
      <c r="U18" s="11">
        <f t="shared" si="6"/>
        <v>0</v>
      </c>
      <c r="V18" s="11">
        <f>V17/3%</f>
        <v>66.666666666666671</v>
      </c>
      <c r="W18" s="11">
        <f>W17/3%</f>
        <v>33.333333333333336</v>
      </c>
      <c r="X18" s="11">
        <f>X17/3%</f>
        <v>66.666666666666671</v>
      </c>
      <c r="Y18" s="11">
        <f>Y17/3%</f>
        <v>33.333333333333336</v>
      </c>
      <c r="Z18" s="11">
        <f>Z17/25%</f>
        <v>0</v>
      </c>
      <c r="AA18" s="11">
        <f>AA17/3%</f>
        <v>66.666666666666671</v>
      </c>
      <c r="AB18" s="11">
        <f>AB17/3%</f>
        <v>33.333333333333336</v>
      </c>
      <c r="AC18" s="11">
        <f>AC17/25%</f>
        <v>0</v>
      </c>
      <c r="AD18" s="11">
        <f>AD17/3%</f>
        <v>66.666666666666671</v>
      </c>
      <c r="AE18" s="11">
        <f>AE17/3%</f>
        <v>33.333333333333336</v>
      </c>
      <c r="AF18" s="11">
        <f>AF17/25%</f>
        <v>0</v>
      </c>
      <c r="AG18" s="11">
        <f>AG17/3%</f>
        <v>33.333333333333336</v>
      </c>
      <c r="AH18" s="11">
        <f>AH17/3%</f>
        <v>66.666666666666671</v>
      </c>
      <c r="AI18" s="11">
        <f>AI17/3%</f>
        <v>0</v>
      </c>
      <c r="AJ18" s="11">
        <f>AJ17/3%</f>
        <v>66.666666666666671</v>
      </c>
      <c r="AK18" s="11">
        <f>AK17/3%</f>
        <v>33.333333333333336</v>
      </c>
      <c r="AL18" s="11">
        <f>AL17/25%</f>
        <v>0</v>
      </c>
      <c r="AM18" s="11">
        <f>AM17/3%</f>
        <v>66.666666666666671</v>
      </c>
      <c r="AN18" s="11">
        <f>AN17/3%</f>
        <v>33.333333333333336</v>
      </c>
      <c r="AO18" s="11">
        <f>AO17/25%</f>
        <v>0</v>
      </c>
      <c r="AP18" s="11">
        <f>AP17/3%</f>
        <v>33.333333333333336</v>
      </c>
      <c r="AQ18" s="11">
        <f>AQ17/3%</f>
        <v>66.666666666666671</v>
      </c>
      <c r="AR18" s="11">
        <f>AR17/25%</f>
        <v>0</v>
      </c>
      <c r="AS18" s="11">
        <f>AS17/3%</f>
        <v>66.666666666666671</v>
      </c>
      <c r="AT18" s="11">
        <f>AT17/3%</f>
        <v>33.333333333333336</v>
      </c>
      <c r="AU18" s="11">
        <f>AU17/25%</f>
        <v>0</v>
      </c>
      <c r="AV18" s="11">
        <f>AV17/3%</f>
        <v>66.666666666666671</v>
      </c>
      <c r="AW18" s="11">
        <f>AW17/3%</f>
        <v>33.333333333333336</v>
      </c>
      <c r="AX18" s="11">
        <f>AX17/25%</f>
        <v>0</v>
      </c>
      <c r="AY18" s="11">
        <f>AY17/3%</f>
        <v>33.333333333333336</v>
      </c>
      <c r="AZ18" s="11">
        <f>AZ17/3%</f>
        <v>66.666666666666671</v>
      </c>
      <c r="BA18" s="11">
        <f>BA17/3%</f>
        <v>0</v>
      </c>
      <c r="BB18" s="11">
        <f>BB17/3%</f>
        <v>66.666666666666671</v>
      </c>
      <c r="BC18" s="11">
        <f>BC17/25%</f>
        <v>0</v>
      </c>
      <c r="BD18" s="11">
        <f>BD17/3%</f>
        <v>33.333333333333336</v>
      </c>
      <c r="BE18" s="11">
        <f>BE17/3%</f>
        <v>66.666666666666671</v>
      </c>
      <c r="BF18" s="11">
        <f>BF17/25%</f>
        <v>0</v>
      </c>
      <c r="BG18" s="11">
        <f>BG17/3%</f>
        <v>33.333333333333336</v>
      </c>
      <c r="BH18" s="11">
        <f>BH17/3%</f>
        <v>66.666666666666671</v>
      </c>
      <c r="BI18" s="11">
        <f>BI17/3%</f>
        <v>33.333333333333336</v>
      </c>
      <c r="BJ18" s="11">
        <f>BJ17/3%</f>
        <v>0</v>
      </c>
      <c r="BK18" s="11">
        <f>BK17/25%</f>
        <v>0</v>
      </c>
      <c r="BL18" s="11">
        <f>BL17/3%</f>
        <v>66.666666666666671</v>
      </c>
      <c r="BM18" s="11">
        <f>BM17/3%</f>
        <v>33.333333333333336</v>
      </c>
      <c r="BN18" s="11">
        <v>0</v>
      </c>
      <c r="BO18" s="11">
        <f>BO17/3%</f>
        <v>66.666666666666671</v>
      </c>
      <c r="BP18" s="11">
        <f>BP17/3%</f>
        <v>33.333333333333336</v>
      </c>
      <c r="BQ18" s="11">
        <f>BQ17/25%</f>
        <v>0</v>
      </c>
      <c r="BR18" s="11">
        <f>BR17/3%</f>
        <v>66.666666666666671</v>
      </c>
      <c r="BS18" s="11">
        <f>BS17/3%</f>
        <v>33.333333333333336</v>
      </c>
      <c r="BT18" s="11">
        <f>BT17/3%</f>
        <v>66.666666666666671</v>
      </c>
      <c r="BU18" s="11">
        <f>BU17/3%</f>
        <v>33.333333333333336</v>
      </c>
      <c r="BV18" s="11">
        <f>BV17/25%</f>
        <v>0</v>
      </c>
      <c r="BW18" s="11">
        <f>BW17/3%</f>
        <v>100</v>
      </c>
      <c r="BX18" s="11">
        <f>BX17/25%</f>
        <v>0</v>
      </c>
      <c r="BY18" s="11">
        <f>BY17/25%</f>
        <v>0</v>
      </c>
      <c r="BZ18" s="11">
        <f>BZ17/3%</f>
        <v>66.666666666666671</v>
      </c>
      <c r="CA18" s="11">
        <f>CA17/3%</f>
        <v>33.333333333333336</v>
      </c>
      <c r="CB18" s="11">
        <f>CB17/25%</f>
        <v>0</v>
      </c>
      <c r="CC18" s="11">
        <f>CC17/3%</f>
        <v>33.333333333333336</v>
      </c>
      <c r="CD18" s="11">
        <f>CD17/3%</f>
        <v>66.666666666666671</v>
      </c>
      <c r="CE18" s="11">
        <f>CE17/3%</f>
        <v>0</v>
      </c>
      <c r="CF18" s="11">
        <f>CF17/3%</f>
        <v>66.666666666666671</v>
      </c>
      <c r="CG18" s="11">
        <f>CG17/3%</f>
        <v>33.333333333333336</v>
      </c>
      <c r="CH18" s="11">
        <f>CH17/25%</f>
        <v>0</v>
      </c>
      <c r="CI18" s="11">
        <f>CI17/3%</f>
        <v>66.666666666666671</v>
      </c>
      <c r="CJ18" s="11">
        <f>CJ17/3%</f>
        <v>33.333333333333336</v>
      </c>
      <c r="CK18" s="11">
        <f>CK17/25%</f>
        <v>0</v>
      </c>
      <c r="CL18" s="11">
        <f>CL17/25%</f>
        <v>0</v>
      </c>
      <c r="CM18" s="11">
        <f>CM17/3%</f>
        <v>33.333333333333336</v>
      </c>
      <c r="CN18" s="11">
        <f>CN17/3%</f>
        <v>66.666666666666671</v>
      </c>
      <c r="CO18" s="11">
        <f>CO17/3%</f>
        <v>66.666666666666671</v>
      </c>
      <c r="CP18" s="11">
        <f>CP17/3%</f>
        <v>33.333333333333336</v>
      </c>
      <c r="CQ18" s="11">
        <f>CQ17/3%</f>
        <v>0</v>
      </c>
      <c r="CR18" s="11">
        <f>CR17/25%</f>
        <v>0</v>
      </c>
      <c r="CS18" s="11">
        <f>CS17/3%</f>
        <v>33.333333333333336</v>
      </c>
      <c r="CT18" s="11">
        <f>CT17/3%</f>
        <v>66.666666666666671</v>
      </c>
      <c r="CU18" s="11">
        <f>CU17/3%</f>
        <v>66.666666666666671</v>
      </c>
      <c r="CV18" s="11">
        <v>33</v>
      </c>
      <c r="CW18" s="11">
        <f>CW17/25%</f>
        <v>0</v>
      </c>
      <c r="CX18" s="11">
        <f>CX17/25%</f>
        <v>0</v>
      </c>
      <c r="CY18" s="11">
        <f t="shared" ref="CY18:DE18" si="8">CY17/3%</f>
        <v>66.666666666666671</v>
      </c>
      <c r="CZ18" s="11">
        <f t="shared" si="8"/>
        <v>33.333333333333336</v>
      </c>
      <c r="DA18" s="11">
        <f t="shared" si="8"/>
        <v>66.666666666666671</v>
      </c>
      <c r="DB18" s="11">
        <f t="shared" si="8"/>
        <v>0</v>
      </c>
      <c r="DC18" s="11">
        <f t="shared" si="8"/>
        <v>33.333333333333336</v>
      </c>
      <c r="DD18" s="11">
        <f t="shared" si="8"/>
        <v>66.666666666666671</v>
      </c>
      <c r="DE18" s="11">
        <f t="shared" si="8"/>
        <v>33.333333333333336</v>
      </c>
      <c r="DF18" s="11">
        <f>DF17/25%</f>
        <v>0</v>
      </c>
      <c r="DG18" s="11">
        <f>DG17/3%</f>
        <v>66.666666666666671</v>
      </c>
      <c r="DH18" s="11">
        <f>DH17/25%</f>
        <v>0</v>
      </c>
      <c r="DI18" s="11">
        <f>DI17/3%</f>
        <v>33.333333333333336</v>
      </c>
      <c r="DJ18" s="11">
        <f>DJ17/3%</f>
        <v>66.666666666666671</v>
      </c>
      <c r="DK18" s="11">
        <f>DK17/3%</f>
        <v>33.333333333333336</v>
      </c>
      <c r="DL18" s="11">
        <f>DL17/25%</f>
        <v>0</v>
      </c>
      <c r="DM18" s="11">
        <f>DM17/25%</f>
        <v>0</v>
      </c>
      <c r="DN18" s="11">
        <f>DN17/3%</f>
        <v>66.666666666666671</v>
      </c>
      <c r="DO18" s="11">
        <f>DO17/3%</f>
        <v>33.333333333333336</v>
      </c>
      <c r="DP18" s="11">
        <f>DP17/3%</f>
        <v>66.666666666666671</v>
      </c>
      <c r="DQ18" s="11">
        <f>DQ17/25%</f>
        <v>0</v>
      </c>
      <c r="DR18" s="11">
        <f>DR17/3%</f>
        <v>33.333333333333336</v>
      </c>
      <c r="DS18" s="11">
        <f>DS17/3%</f>
        <v>66.666666666666671</v>
      </c>
      <c r="DT18" s="11">
        <f>DT17/3%</f>
        <v>33.333333333333336</v>
      </c>
      <c r="DU18" s="11">
        <f>DU17/25%</f>
        <v>0</v>
      </c>
      <c r="DV18" s="11">
        <f>DV17/3%</f>
        <v>33.333333333333336</v>
      </c>
      <c r="DW18" s="11">
        <f>DW17/3%</f>
        <v>66.666666666666671</v>
      </c>
      <c r="DX18" s="11">
        <f>DX17/25%</f>
        <v>0</v>
      </c>
      <c r="DY18" s="11">
        <f>DY17/3%</f>
        <v>100</v>
      </c>
      <c r="DZ18" s="11">
        <f>DZ17/25%</f>
        <v>0</v>
      </c>
      <c r="EA18" s="11">
        <f>EA17/25%</f>
        <v>0</v>
      </c>
      <c r="EB18" s="11">
        <f>EB17/25%</f>
        <v>0</v>
      </c>
      <c r="EC18" s="11">
        <f>EC17/3%</f>
        <v>66.666666666666671</v>
      </c>
      <c r="ED18" s="11">
        <f>ED17/3%</f>
        <v>33.333333333333336</v>
      </c>
      <c r="EE18" s="11">
        <f>EE17/3%</f>
        <v>66.666666666666671</v>
      </c>
      <c r="EF18" s="11">
        <f>EF17/3%</f>
        <v>33.333333333333336</v>
      </c>
      <c r="EG18" s="11">
        <f>EG17/25%</f>
        <v>0</v>
      </c>
      <c r="EH18" s="11">
        <f>EH17/3%</f>
        <v>33.333333333333336</v>
      </c>
      <c r="EI18" s="11">
        <f>EI17/3%</f>
        <v>66.666666666666671</v>
      </c>
      <c r="EJ18" s="11">
        <f>EJ17/3%</f>
        <v>0</v>
      </c>
      <c r="EK18" s="11">
        <f>EK17/3%</f>
        <v>100</v>
      </c>
      <c r="EL18" s="11">
        <f>EL17/25%</f>
        <v>0</v>
      </c>
      <c r="EM18" s="11">
        <f>EM17/25%</f>
        <v>0</v>
      </c>
      <c r="EN18" s="11">
        <f>EN17/3%</f>
        <v>66.666666666666671</v>
      </c>
      <c r="EO18" s="11">
        <f>EO17/3%</f>
        <v>33.333333333333336</v>
      </c>
      <c r="EP18" s="11">
        <f>EP17/3%</f>
        <v>0</v>
      </c>
      <c r="EQ18" s="11">
        <f>EQ17/25%</f>
        <v>0</v>
      </c>
      <c r="ER18" s="11">
        <f>ER17/3%</f>
        <v>66.666666666666671</v>
      </c>
      <c r="ES18" s="11">
        <f>ES17/3%</f>
        <v>33.333333333333336</v>
      </c>
      <c r="ET18" s="11">
        <f>ET17/3%</f>
        <v>66.666666666666671</v>
      </c>
      <c r="EU18" s="11">
        <f>EU17/25%</f>
        <v>0</v>
      </c>
      <c r="EV18" s="11">
        <f>EV17/3%</f>
        <v>33.333333333333336</v>
      </c>
      <c r="EW18" s="11">
        <f>EW17/3%</f>
        <v>66.666666666666671</v>
      </c>
      <c r="EX18" s="11">
        <f>EX17/3%</f>
        <v>33.333333333333336</v>
      </c>
      <c r="EY18" s="11">
        <f>EY17/25%</f>
        <v>0</v>
      </c>
      <c r="EZ18" s="11">
        <f>EZ17/3%</f>
        <v>66.666666666666671</v>
      </c>
      <c r="FA18" s="11">
        <f>FA17/25%</f>
        <v>0</v>
      </c>
      <c r="FB18" s="11">
        <f>FB17/3%</f>
        <v>33.333333333333336</v>
      </c>
      <c r="FC18" s="11">
        <f>FC17/3%</f>
        <v>66.666666666666671</v>
      </c>
      <c r="FD18" s="11">
        <f>FD17/3%</f>
        <v>33.333333333333336</v>
      </c>
      <c r="FE18" s="11">
        <f>FE17/25%</f>
        <v>0</v>
      </c>
      <c r="FF18" s="11">
        <f>FF17/3%</f>
        <v>66.666666666666671</v>
      </c>
      <c r="FG18" s="11">
        <f>FG17/3%</f>
        <v>33.333333333333336</v>
      </c>
      <c r="FH18" s="11">
        <f>FH17/3%</f>
        <v>0</v>
      </c>
      <c r="FI18" s="11">
        <f>FI17/25%</f>
        <v>0</v>
      </c>
      <c r="FJ18" s="11">
        <f t="shared" ref="FJ18:FO18" si="9">FJ17/3%</f>
        <v>66.666666666666671</v>
      </c>
      <c r="FK18" s="11">
        <f t="shared" si="9"/>
        <v>33.333333333333336</v>
      </c>
      <c r="FL18" s="11">
        <f t="shared" si="9"/>
        <v>66.666666666666671</v>
      </c>
      <c r="FM18" s="11">
        <f t="shared" si="9"/>
        <v>33.333333333333336</v>
      </c>
      <c r="FN18" s="11">
        <f t="shared" si="9"/>
        <v>0</v>
      </c>
      <c r="FO18" s="11">
        <f t="shared" si="9"/>
        <v>66.666666666666671</v>
      </c>
      <c r="FP18" s="11">
        <f>FP17/25%</f>
        <v>0</v>
      </c>
      <c r="FQ18" s="11">
        <v>33</v>
      </c>
      <c r="FR18" s="11">
        <f>FR17/3%</f>
        <v>66.666666666666671</v>
      </c>
      <c r="FS18" s="11">
        <f>FS17/3%</f>
        <v>33.333333333333336</v>
      </c>
      <c r="FT18" s="11">
        <f>FT17/25%</f>
        <v>0</v>
      </c>
      <c r="FU18" s="11">
        <f>FU17/3%</f>
        <v>100</v>
      </c>
      <c r="FV18" s="11">
        <f>FV17/25%</f>
        <v>0</v>
      </c>
      <c r="FW18" s="11">
        <f>FW17/25%</f>
        <v>0</v>
      </c>
      <c r="FX18" s="11">
        <f>FX17/3%</f>
        <v>66.666666666666671</v>
      </c>
      <c r="FY18" s="11">
        <f>FY17/3%</f>
        <v>33.333333333333336</v>
      </c>
      <c r="FZ18" s="11">
        <f>FZ17/25%</f>
        <v>0</v>
      </c>
      <c r="GA18" s="11">
        <f>GA17/3%</f>
        <v>66.666666666666671</v>
      </c>
      <c r="GB18" s="11">
        <f>GB17/3%</f>
        <v>33.333333333333336</v>
      </c>
      <c r="GC18" s="11">
        <f>GC17/25%</f>
        <v>0</v>
      </c>
      <c r="GD18" s="11">
        <f>GD17/3%</f>
        <v>100</v>
      </c>
      <c r="GE18" s="11">
        <f>GE17/25%</f>
        <v>0</v>
      </c>
      <c r="GF18" s="11">
        <f>GF17/25%</f>
        <v>0</v>
      </c>
      <c r="GG18" s="11">
        <f>GG17/3%</f>
        <v>33.333333333333336</v>
      </c>
      <c r="GH18" s="11">
        <f>GH17/3%</f>
        <v>66.666666666666671</v>
      </c>
      <c r="GI18" s="11">
        <f>GI17/3%</f>
        <v>0</v>
      </c>
      <c r="GJ18" s="11">
        <f>GJ17/3%</f>
        <v>66.666666666666671</v>
      </c>
      <c r="GK18" s="11">
        <f>GK17/3%</f>
        <v>33.333333333333336</v>
      </c>
      <c r="GL18" s="11">
        <f>GL17/25%</f>
        <v>0</v>
      </c>
      <c r="GM18" s="11">
        <f>GM17/3%</f>
        <v>100</v>
      </c>
      <c r="GN18" s="11">
        <f>GN17/25%</f>
        <v>0</v>
      </c>
      <c r="GO18" s="11">
        <f>GO17/25%</f>
        <v>0</v>
      </c>
      <c r="GP18" s="11">
        <f>GP17/3%</f>
        <v>66.666666666666671</v>
      </c>
      <c r="GQ18" s="11">
        <f>GQ17/3%</f>
        <v>33.333333333333336</v>
      </c>
      <c r="GR18" s="11">
        <f>GR17/25%</f>
        <v>0</v>
      </c>
      <c r="GS18" s="11">
        <f>GS17/3%</f>
        <v>66.666666666666671</v>
      </c>
      <c r="GT18" s="11">
        <f>GT17/3%</f>
        <v>33.333333333333336</v>
      </c>
      <c r="GU18" s="11">
        <f>GU17/3%</f>
        <v>0</v>
      </c>
      <c r="GV18" s="11">
        <f>GV17/25%</f>
        <v>0</v>
      </c>
      <c r="GW18" s="11">
        <f>GW17/3%</f>
        <v>66.666666666666671</v>
      </c>
      <c r="GX18" s="11">
        <f>GX17/3%</f>
        <v>33.333333333333336</v>
      </c>
      <c r="GY18" s="11">
        <f>GY17/25%</f>
        <v>0</v>
      </c>
      <c r="GZ18" s="11">
        <f>GZ17/3%</f>
        <v>66.666666666666671</v>
      </c>
      <c r="HA18" s="11">
        <f>HA17/3%</f>
        <v>33.333333333333336</v>
      </c>
      <c r="HB18" s="11">
        <f>HB17/3%</f>
        <v>66.666666666666671</v>
      </c>
      <c r="HC18" s="11">
        <f>HC17/3%</f>
        <v>0</v>
      </c>
      <c r="HD18" s="11">
        <f>HD17/3%</f>
        <v>33.333333333333336</v>
      </c>
      <c r="HE18" s="11">
        <f>HE17/25%</f>
        <v>0</v>
      </c>
      <c r="HF18" s="11">
        <f>HF17/3%</f>
        <v>66.666666666666671</v>
      </c>
      <c r="HG18" s="11">
        <f>HG17/3%</f>
        <v>33.333333333333336</v>
      </c>
      <c r="HH18" s="11">
        <f>HH17/3%</f>
        <v>66.666666666666671</v>
      </c>
      <c r="HI18" s="11">
        <f>HI17/3%</f>
        <v>33.333333333333336</v>
      </c>
      <c r="HJ18" s="11">
        <f>HJ17/25%</f>
        <v>0</v>
      </c>
      <c r="HK18" s="11">
        <f>HK17/3%</f>
        <v>66.666666666666671</v>
      </c>
      <c r="HL18" s="11">
        <f>HL17/25%</f>
        <v>0</v>
      </c>
      <c r="HM18" s="11">
        <f t="shared" ref="HM18:HR18" si="10">HM17/3%</f>
        <v>33.333333333333336</v>
      </c>
      <c r="HN18" s="11">
        <f t="shared" si="10"/>
        <v>33.333333333333336</v>
      </c>
      <c r="HO18" s="11">
        <f t="shared" si="10"/>
        <v>66.666666666666671</v>
      </c>
      <c r="HP18" s="11">
        <f t="shared" si="10"/>
        <v>0</v>
      </c>
      <c r="HQ18" s="11">
        <f t="shared" si="10"/>
        <v>66.666666666666671</v>
      </c>
      <c r="HR18" s="11">
        <f t="shared" si="10"/>
        <v>33.333333333333336</v>
      </c>
      <c r="HS18" s="11">
        <f>HS17/25%</f>
        <v>0</v>
      </c>
      <c r="HT18" s="11">
        <f>HT17/3%</f>
        <v>100</v>
      </c>
      <c r="HU18" s="11">
        <f>HU17/25%</f>
        <v>0</v>
      </c>
      <c r="HV18" s="11">
        <f>HV17/25%</f>
        <v>0</v>
      </c>
      <c r="HW18" s="11">
        <f>HW17/3%</f>
        <v>66.666666666666671</v>
      </c>
      <c r="HX18" s="11">
        <f>HX17/3%</f>
        <v>33.333333333333336</v>
      </c>
      <c r="HY18" s="11">
        <f>HY17/25%</f>
        <v>0</v>
      </c>
      <c r="HZ18" s="11">
        <f>HZ17/3%</f>
        <v>66.666666666666671</v>
      </c>
      <c r="IA18" s="11">
        <f>IA17/25%</f>
        <v>0</v>
      </c>
      <c r="IB18" s="11">
        <f t="shared" ref="IB18:IJ18" si="11">IB17/3%</f>
        <v>33.333333333333336</v>
      </c>
      <c r="IC18" s="11">
        <f t="shared" si="11"/>
        <v>33.333333333333336</v>
      </c>
      <c r="ID18" s="11">
        <f t="shared" si="11"/>
        <v>66.666666666666671</v>
      </c>
      <c r="IE18" s="11">
        <f t="shared" si="11"/>
        <v>0</v>
      </c>
      <c r="IF18" s="11">
        <f t="shared" si="11"/>
        <v>66.666666666666671</v>
      </c>
      <c r="IG18" s="11">
        <f t="shared" si="11"/>
        <v>33.333333333333336</v>
      </c>
      <c r="IH18" s="11">
        <f t="shared" si="11"/>
        <v>0</v>
      </c>
      <c r="II18" s="11">
        <f t="shared" si="11"/>
        <v>66.666666666666671</v>
      </c>
      <c r="IJ18" s="11">
        <f t="shared" si="11"/>
        <v>33.333333333333336</v>
      </c>
      <c r="IK18" s="11">
        <f>IK17/25%</f>
        <v>0</v>
      </c>
      <c r="IL18" s="11">
        <f>IL17/3%</f>
        <v>66.666666666666671</v>
      </c>
      <c r="IM18" s="11">
        <f>IM17/3%</f>
        <v>33.333333333333336</v>
      </c>
      <c r="IN18" s="11">
        <f>IN17/25%</f>
        <v>0</v>
      </c>
      <c r="IO18" s="11">
        <f>IO17/3%</f>
        <v>66.666666666666671</v>
      </c>
      <c r="IP18" s="11">
        <f>IP17/3%</f>
        <v>33.333333333333336</v>
      </c>
      <c r="IQ18" s="11">
        <f>IQ17/25%</f>
        <v>0</v>
      </c>
      <c r="IR18" s="11">
        <f>IR17/3%</f>
        <v>66.666666666666671</v>
      </c>
      <c r="IS18" s="11">
        <f>IS17/3%</f>
        <v>33.333333333333336</v>
      </c>
      <c r="IT18" s="11">
        <f>IT17/25%</f>
        <v>0</v>
      </c>
      <c r="IU18" s="11">
        <f>IU17/3%</f>
        <v>33.333333333333336</v>
      </c>
      <c r="IV18" s="11">
        <f>IV17/3%</f>
        <v>66.666666666666671</v>
      </c>
      <c r="IW18" s="11">
        <f>IW17/25%</f>
        <v>0</v>
      </c>
      <c r="IX18" s="11">
        <f>IX17/3%</f>
        <v>66.666666666666671</v>
      </c>
      <c r="IY18" s="11">
        <f>IY17/3%</f>
        <v>33.333333333333336</v>
      </c>
      <c r="IZ18" s="11">
        <f>IZ17/25%</f>
        <v>0</v>
      </c>
      <c r="JA18" s="11">
        <f>JA17/3%</f>
        <v>66.666666666666671</v>
      </c>
      <c r="JB18" s="11">
        <f>JB17/3%</f>
        <v>33.333333333333336</v>
      </c>
      <c r="JC18" s="11">
        <f>JC17/25%</f>
        <v>0</v>
      </c>
      <c r="JD18" s="11">
        <f>JD17/25%</f>
        <v>0</v>
      </c>
      <c r="JE18" s="11">
        <f>JE17/3%</f>
        <v>66.666666666666671</v>
      </c>
      <c r="JF18" s="11">
        <f>JF17/3%</f>
        <v>33.333333333333336</v>
      </c>
      <c r="JG18" s="11">
        <f>JG17/3%</f>
        <v>66.666666666666671</v>
      </c>
      <c r="JH18" s="11">
        <f>JH17/3%</f>
        <v>33.333333333333336</v>
      </c>
      <c r="JI18" s="11">
        <f>JI17/25%</f>
        <v>0</v>
      </c>
      <c r="JJ18" s="11">
        <f>JJ17/3%</f>
        <v>66.666666666666671</v>
      </c>
      <c r="JK18" s="11">
        <f>JK17/3%</f>
        <v>33.333333333333336</v>
      </c>
      <c r="JL18" s="11">
        <f>JL17/25%</f>
        <v>0</v>
      </c>
      <c r="JM18" s="11">
        <f>JM17/3%</f>
        <v>100</v>
      </c>
      <c r="JN18" s="11">
        <f>JN17/25%</f>
        <v>0</v>
      </c>
      <c r="JO18" s="11">
        <f>JO17/25%</f>
        <v>0</v>
      </c>
      <c r="JP18" s="11">
        <f>JP17/3%</f>
        <v>66.666666666666671</v>
      </c>
      <c r="JQ18" s="11">
        <f>JQ17/3%</f>
        <v>33.333333333333336</v>
      </c>
      <c r="JR18" s="11">
        <f>JR17/25%</f>
        <v>0</v>
      </c>
      <c r="JS18" s="11">
        <f>JS17/3%</f>
        <v>66.666666666666671</v>
      </c>
      <c r="JT18" s="11">
        <f>JT17/3%</f>
        <v>33.333333333333336</v>
      </c>
      <c r="JU18" s="11">
        <f>JU17/25%</f>
        <v>0</v>
      </c>
      <c r="JV18" s="11">
        <f>JV17/3%</f>
        <v>66.666666666666671</v>
      </c>
      <c r="JW18" s="11">
        <f>JW17/3%</f>
        <v>33.333333333333336</v>
      </c>
      <c r="JX18" s="11">
        <f>JX17/25%</f>
        <v>0</v>
      </c>
      <c r="JY18" s="11">
        <f>JY17/3%</f>
        <v>66.666666666666671</v>
      </c>
      <c r="JZ18" s="11">
        <f>JZ17/3%</f>
        <v>33.333333333333336</v>
      </c>
      <c r="KA18" s="11">
        <f>KA17/25%</f>
        <v>0</v>
      </c>
      <c r="KB18" s="11">
        <f>KB17/3%</f>
        <v>66.666666666666671</v>
      </c>
      <c r="KC18" s="11">
        <f>KC17/3%</f>
        <v>33.333333333333336</v>
      </c>
      <c r="KD18" s="11">
        <f>KD17/3%</f>
        <v>0</v>
      </c>
      <c r="KE18" s="11">
        <f>KE17/3%</f>
        <v>100</v>
      </c>
      <c r="KF18" s="11">
        <f>KF17/25%</f>
        <v>0</v>
      </c>
      <c r="KG18" s="11">
        <f>KG17/25%</f>
        <v>0</v>
      </c>
      <c r="KH18" s="11">
        <f>KH17/25%</f>
        <v>0</v>
      </c>
      <c r="KI18" s="11">
        <f>KI17/3%</f>
        <v>66.666666666666671</v>
      </c>
      <c r="KJ18" s="11">
        <f>KJ17/3%</f>
        <v>33.333333333333336</v>
      </c>
      <c r="KK18" s="11">
        <f>KK17/25%</f>
        <v>0</v>
      </c>
      <c r="KL18" s="11">
        <f>KL17/3%</f>
        <v>33.333333333333336</v>
      </c>
      <c r="KM18" s="11">
        <f>KM17/3%</f>
        <v>66.666666666666671</v>
      </c>
      <c r="KN18" s="11">
        <f>KN17/3%</f>
        <v>66.666666666666671</v>
      </c>
      <c r="KO18" s="11">
        <f>KO17/3%</f>
        <v>33.333333333333336</v>
      </c>
      <c r="KP18" s="11">
        <f>KP17/25%</f>
        <v>0</v>
      </c>
      <c r="KQ18" s="11">
        <f>KQ17/3%</f>
        <v>66.666666666666671</v>
      </c>
      <c r="KR18" s="11">
        <f>KR17/3%</f>
        <v>33.333333333333336</v>
      </c>
      <c r="KS18" s="11">
        <f>KS17/25%</f>
        <v>0</v>
      </c>
      <c r="KT18" s="11">
        <f>KT17/25%</f>
        <v>0</v>
      </c>
      <c r="KU18" s="11">
        <f>KU17/3%</f>
        <v>66.666666666666671</v>
      </c>
      <c r="KV18" s="11">
        <f>KV17/3%</f>
        <v>33.333333333333336</v>
      </c>
      <c r="KW18" s="11">
        <f>KW17/3%</f>
        <v>100</v>
      </c>
      <c r="KX18" s="11">
        <f>KX17/25%</f>
        <v>0</v>
      </c>
      <c r="KY18" s="11">
        <f>KY17/25%</f>
        <v>0</v>
      </c>
      <c r="KZ18" s="11">
        <f>KZ17/3%</f>
        <v>100</v>
      </c>
      <c r="LA18" s="11">
        <f>LA17/25%</f>
        <v>0</v>
      </c>
      <c r="LB18" s="11">
        <f>LB17/25%</f>
        <v>0</v>
      </c>
      <c r="LC18" s="11">
        <f>LC17/3%</f>
        <v>66.666666666666671</v>
      </c>
      <c r="LD18" s="11">
        <f>LD17/3%</f>
        <v>33.333333333333336</v>
      </c>
      <c r="LE18" s="11">
        <f>LE17/3%</f>
        <v>0</v>
      </c>
      <c r="LF18" s="11">
        <f>LF17/3%</f>
        <v>66.666666666666671</v>
      </c>
      <c r="LG18" s="11">
        <f>LG17/3%</f>
        <v>33.333333333333336</v>
      </c>
      <c r="LH18" s="11">
        <f>LH17/25%</f>
        <v>0</v>
      </c>
      <c r="LI18" s="11">
        <f>LI17/3%</f>
        <v>66.666666666666671</v>
      </c>
      <c r="LJ18" s="11">
        <f>LJ17/235%</f>
        <v>0</v>
      </c>
      <c r="LK18" s="11">
        <f>LK17/3%</f>
        <v>33.333333333333336</v>
      </c>
      <c r="LL18" s="11">
        <f>LL17/25%</f>
        <v>0</v>
      </c>
      <c r="LM18" s="11">
        <f>LM17/3%</f>
        <v>66.666666666666671</v>
      </c>
      <c r="LN18" s="11">
        <f>LN17/3%</f>
        <v>33.333333333333336</v>
      </c>
      <c r="LO18" s="11">
        <f>LO17/3%</f>
        <v>66.666666666666671</v>
      </c>
      <c r="LP18" s="11">
        <f>LP17/3%</f>
        <v>33.333333333333336</v>
      </c>
      <c r="LQ18" s="11">
        <f>LQ17/25%</f>
        <v>0</v>
      </c>
      <c r="LR18" s="11">
        <f>LR17/3%</f>
        <v>66.666666666666671</v>
      </c>
      <c r="LS18" s="11">
        <f>LS17/3%</f>
        <v>33.333333333333336</v>
      </c>
      <c r="LT18" s="11">
        <f>LT17/25%</f>
        <v>0</v>
      </c>
      <c r="LU18" s="11">
        <f>LU17/3%</f>
        <v>100</v>
      </c>
      <c r="LV18" s="11">
        <f>LV17/3%</f>
        <v>0</v>
      </c>
      <c r="LW18" s="11">
        <f>LW17/25%</f>
        <v>0</v>
      </c>
      <c r="LX18" s="11">
        <f>LX17/3%</f>
        <v>100</v>
      </c>
      <c r="LY18" s="11">
        <f>LY17/25%</f>
        <v>0</v>
      </c>
      <c r="LZ18" s="11">
        <f>LZ17/25%</f>
        <v>0</v>
      </c>
      <c r="MA18" s="11">
        <f>MA17/3%</f>
        <v>66.666666666666671</v>
      </c>
      <c r="MB18" s="11">
        <f>MB17/3%</f>
        <v>33.333333333333336</v>
      </c>
      <c r="MC18" s="11">
        <f>MC17/3%</f>
        <v>0</v>
      </c>
      <c r="MD18" s="11">
        <f>MD17/3%</f>
        <v>33.333333333333336</v>
      </c>
      <c r="ME18" s="11">
        <f>ME17/3%</f>
        <v>66.666666666666671</v>
      </c>
      <c r="MF18" s="11">
        <f>MF17/25%</f>
        <v>0</v>
      </c>
      <c r="MG18" s="11">
        <f>MG17/3%</f>
        <v>66.666666666666671</v>
      </c>
      <c r="MH18" s="11">
        <f>MH17/3%</f>
        <v>33.333333333333336</v>
      </c>
      <c r="MI18" s="11">
        <f>MI17/25%</f>
        <v>0</v>
      </c>
      <c r="MJ18" s="11">
        <f>MJ17/25%</f>
        <v>0</v>
      </c>
      <c r="MK18" s="11">
        <f>MK17/3%</f>
        <v>66.666666666666671</v>
      </c>
      <c r="ML18" s="11">
        <f>ML17/3%</f>
        <v>33.333333333333336</v>
      </c>
      <c r="MM18" s="11">
        <f>MM17/3%</f>
        <v>100</v>
      </c>
      <c r="MN18" s="11">
        <f>MN17/25%</f>
        <v>0</v>
      </c>
      <c r="MO18" s="11">
        <f>MO17/25%</f>
        <v>0</v>
      </c>
      <c r="MP18" s="11">
        <f>MP17/3%</f>
        <v>66.666666666666671</v>
      </c>
      <c r="MQ18" s="11">
        <f>MQ17/3%</f>
        <v>33.333333333333336</v>
      </c>
      <c r="MR18" s="11">
        <f>MR17/25%</f>
        <v>0</v>
      </c>
      <c r="MS18" s="11">
        <f>MS17/25%</f>
        <v>0</v>
      </c>
      <c r="MT18" s="11">
        <f>MT17/3%</f>
        <v>66.666666666666671</v>
      </c>
      <c r="MU18" s="11">
        <f>MU17/3%</f>
        <v>33.333333333333336</v>
      </c>
      <c r="MV18" s="11">
        <f>MV17/3%</f>
        <v>0</v>
      </c>
      <c r="MW18" s="11">
        <v>67</v>
      </c>
      <c r="MX18" s="11">
        <f>MX17/3%</f>
        <v>33.333333333333336</v>
      </c>
      <c r="MY18" s="11">
        <f>MY17/3%</f>
        <v>66.666666666666671</v>
      </c>
      <c r="MZ18" s="11">
        <f>MZ17/3%</f>
        <v>33.333333333333336</v>
      </c>
      <c r="NA18" s="11">
        <f>NA17/25%</f>
        <v>0</v>
      </c>
      <c r="NB18" s="11">
        <f>NB17/3%</f>
        <v>66.666666666666671</v>
      </c>
      <c r="NC18" s="11">
        <f>NC17/3%</f>
        <v>33.333333333333336</v>
      </c>
      <c r="ND18" s="11">
        <f>ND17/3%</f>
        <v>0</v>
      </c>
      <c r="NE18" s="11">
        <f>NE17/3%</f>
        <v>100</v>
      </c>
      <c r="NF18" s="11">
        <f>NF17/25%</f>
        <v>0</v>
      </c>
      <c r="NG18" s="11">
        <f>NG17/25%</f>
        <v>0</v>
      </c>
      <c r="NH18" s="11">
        <f>NH17/3%</f>
        <v>100</v>
      </c>
      <c r="NI18" s="11">
        <f>NI17/25%</f>
        <v>0</v>
      </c>
      <c r="NJ18" s="11">
        <f>NJ17/25%</f>
        <v>0</v>
      </c>
    </row>
    <row r="20" spans="1:374" x14ac:dyDescent="0.25">
      <c r="B20" t="s">
        <v>3164</v>
      </c>
    </row>
    <row r="21" spans="1:374" x14ac:dyDescent="0.25">
      <c r="B21" t="s">
        <v>3165</v>
      </c>
      <c r="C21" t="s">
        <v>3178</v>
      </c>
      <c r="D21">
        <f>(C18+F18+I18+L18+O18+R18+U18+X18+AA18+AD18+AG18+AJ18+AM18+AP18+AS18+AV18+AY18)/17</f>
        <v>45.098039215686278</v>
      </c>
    </row>
    <row r="22" spans="1:374" x14ac:dyDescent="0.25">
      <c r="B22" t="s">
        <v>3166</v>
      </c>
      <c r="C22" t="s">
        <v>3178</v>
      </c>
      <c r="D22">
        <f>(D18+G18+J18+M18+P18+S18+V18+Y18+AB18+AE18+AH18+AK18+AN18+AQ18+AT18+AW18+AZ18)/17</f>
        <v>47.058823529411768</v>
      </c>
    </row>
    <row r="23" spans="1:374" x14ac:dyDescent="0.25">
      <c r="B23" t="s">
        <v>3167</v>
      </c>
      <c r="C23" t="s">
        <v>3178</v>
      </c>
      <c r="D23">
        <f>(E18+H18+K18+N18+Q18+T18+W18+Z18+AC18+AF18+AI18+AL18+AO18+AR18+AU18+AX18+BA18)/17</f>
        <v>7.8431372549019613</v>
      </c>
    </row>
    <row r="25" spans="1:374" x14ac:dyDescent="0.25">
      <c r="B25" t="s">
        <v>3165</v>
      </c>
      <c r="C25" t="s">
        <v>3179</v>
      </c>
      <c r="D25">
        <f>(BB18+BE18+BH18+BK18+BN18+BQ18+BT18+BW18+BZ18+CC18+CF18+CI18+CL18+CO18+CR18+CU18+CX18+DA18+DD18+DG18+DJ18+DM18+DP18+DS18+DV18+DY18+EB18+EE18+EH18)/29</f>
        <v>47.126436781609193</v>
      </c>
    </row>
    <row r="26" spans="1:374" x14ac:dyDescent="0.25">
      <c r="B26" t="s">
        <v>3166</v>
      </c>
      <c r="C26" t="s">
        <v>3179</v>
      </c>
      <c r="D26">
        <f>(BC18+BF18+BI18+BL18+BO18+BR18+BU18+BX18+CA18+CD18+CG18+CJ18+CM18+CP18+CS18+CV18+CY18+DB18+DE18+DH18+DK18+DN18+DQ18+DT18+DW18+DZ18+EC18+EF18+EI18)/29</f>
        <v>35.620689655172413</v>
      </c>
    </row>
    <row r="27" spans="1:374" x14ac:dyDescent="0.25">
      <c r="B27" t="s">
        <v>3167</v>
      </c>
      <c r="C27" t="s">
        <v>3179</v>
      </c>
      <c r="D27">
        <f>(BD18+BG18+BJ18+BM18+BP18+BS18+BV18+BY18+CB18+CE18+CH18+CK18+CN18+CQ18+CT18+CW18+CZ18+DC18+DF18+DI18+DL18+DO18+DR18+DU18+DX18+EA18+ED18+EG18+EJ18)/29</f>
        <v>17.241379310344826</v>
      </c>
    </row>
    <row r="29" spans="1:374" x14ac:dyDescent="0.25">
      <c r="B29" t="s">
        <v>3165</v>
      </c>
      <c r="C29" t="s">
        <v>3180</v>
      </c>
      <c r="D29">
        <f>(EK18+EN18+EQ18+ET18+EW18+EZ18+FC18+FF18+FI18)/9</f>
        <v>55.555555555555571</v>
      </c>
    </row>
    <row r="30" spans="1:374" x14ac:dyDescent="0.25">
      <c r="B30" t="s">
        <v>3166</v>
      </c>
      <c r="C30" t="s">
        <v>3180</v>
      </c>
      <c r="D30">
        <f>(EL18+EO18+ER18+EU18+EX18+FA18+FD18+FG18+FJ18)/9</f>
        <v>29.629629629629633</v>
      </c>
    </row>
    <row r="31" spans="1:374" x14ac:dyDescent="0.25">
      <c r="B31" t="s">
        <v>3167</v>
      </c>
      <c r="C31" t="s">
        <v>3180</v>
      </c>
      <c r="D31">
        <f>(EM18+EP18+ES18+EV18+EY18+FB18+FE18+FH18+FK18)/9</f>
        <v>14.814814814814817</v>
      </c>
    </row>
    <row r="33" spans="2:4" x14ac:dyDescent="0.25">
      <c r="B33" t="s">
        <v>3165</v>
      </c>
      <c r="C33" t="s">
        <v>3181</v>
      </c>
      <c r="D33">
        <f>(FO18+FR18+FU18+FX18+GA18+GD18+GG18+GJ18+GM18+GP18+GS18+GV18+GY18+HB18+HE18+HH18+HK18+HN18+HQ18+HT18+HW18+HZ18+IC18+IF18+II18+IL18+IO18+IR18+IU18+IX18+JA18+JD18+JG18+JJ18+JM18+JP18+JS18+JV18+JY18+KB18+KE18+KH18+KK18+KN18+KQ18+KT18+KW18)/47</f>
        <v>58.865248226950342</v>
      </c>
    </row>
    <row r="34" spans="2:4" x14ac:dyDescent="0.25">
      <c r="B34" t="s">
        <v>3166</v>
      </c>
      <c r="C34" t="s">
        <v>3181</v>
      </c>
      <c r="D34">
        <f>(FP18+FS18+FV18+FY18+GB18+GE18+GH18+GK18+GN18+GQ18+GT18+GW18+GZ18+HC18+HF18+HI18+HL18+HO18+HR18+HU18+HX18+IA18+ID18+IG18+IJ18+IM18+IP18+IS18+IV18+IY18+JB18+JE18+JH18+JK18+JN18+JQ18+JT18+JW18+JZ18+KC18+KF18+KI18+KL18+KO18+KR18+KU18+KX18)/47</f>
        <v>32.624113475177296</v>
      </c>
    </row>
    <row r="35" spans="2:4" x14ac:dyDescent="0.25">
      <c r="B35" t="s">
        <v>3167</v>
      </c>
      <c r="C35" t="s">
        <v>3181</v>
      </c>
      <c r="D35">
        <f>(FQ18+FT18+FW18+FZ18+GC18+GF18+GI18+GL18+GO18+GR18+GU18+GX18+HA18+HD18+HG18+HJ18+HM18+HP18+HS18+HV18+HY18+IB18+IE18+IH18+IK18+IN18+IQ18+IT18+IW18+IZ18+JC18+JF18+JI18+JL18+JO18+JR18+JU18+JX18+KA18+KD18+KG18+KJ18+KM18+KP18+KS18+KV18+KY18)/47</f>
        <v>8.5035460992907801</v>
      </c>
    </row>
    <row r="37" spans="2:4" x14ac:dyDescent="0.25">
      <c r="B37" t="s">
        <v>3165</v>
      </c>
      <c r="C37" t="s">
        <v>3182</v>
      </c>
      <c r="D37">
        <f>(KZ18+LC18+LF18+LI18+LL18+LO18+LR18+LU18+LX18+MA18+MD18+MG18+MJ18+MM18+MP18+MS18+MV18+MY18+NB18+NE18+NH18)/21</f>
        <v>61.904761904761912</v>
      </c>
    </row>
    <row r="38" spans="2:4" x14ac:dyDescent="0.25">
      <c r="B38" t="s">
        <v>3166</v>
      </c>
      <c r="C38" t="s">
        <v>3182</v>
      </c>
      <c r="D38">
        <f>(LA18+LD18+LG18+LJ18+LM18+LP18+LS18+LV18+LY18+MB18+ME18+MH18+MK18+MN18+MQ18+MT18+MW18+MZ18+NC18+NF18+NI18)/21</f>
        <v>30.174603174603178</v>
      </c>
    </row>
    <row r="39" spans="2:4" x14ac:dyDescent="0.25">
      <c r="B39" t="s">
        <v>3167</v>
      </c>
      <c r="C39" t="s">
        <v>3182</v>
      </c>
      <c r="D39">
        <f>(LB18+LE18+LH18+LK18+LN18+LQ18+LT18+LW18+LZ18+MC18+MF18+MI18+ML18+MO18+MR18+MU18+MX18+NA18+ND18+NG18+NJ18)/21</f>
        <v>7.9365079365079376</v>
      </c>
    </row>
    <row r="40" spans="2:4" ht="39" customHeight="1" x14ac:dyDescent="0.25"/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17:B17"/>
    <mergeCell ref="A18:B18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40"/>
  <sheetViews>
    <sheetView topLeftCell="US11" workbookViewId="0">
      <selection activeCell="ID19" sqref="ID19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57" t="s">
        <v>3191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69" t="s">
        <v>2</v>
      </c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100"/>
      <c r="DY4" s="69" t="s">
        <v>2</v>
      </c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100"/>
      <c r="FO4" s="69" t="s">
        <v>2</v>
      </c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3"/>
      <c r="IL4" s="78" t="s">
        <v>181</v>
      </c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109" t="s">
        <v>244</v>
      </c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124" t="s">
        <v>244</v>
      </c>
      <c r="LG4" s="124"/>
      <c r="LH4" s="124"/>
      <c r="LI4" s="124"/>
      <c r="LJ4" s="124"/>
      <c r="LK4" s="124"/>
      <c r="LL4" s="124"/>
      <c r="LM4" s="124"/>
      <c r="LN4" s="124"/>
      <c r="LO4" s="124"/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67" t="s">
        <v>244</v>
      </c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8"/>
      <c r="NQ4" s="66" t="s">
        <v>244</v>
      </c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8"/>
      <c r="PA4" s="69" t="s">
        <v>244</v>
      </c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100"/>
      <c r="QZ4" s="81" t="s">
        <v>291</v>
      </c>
      <c r="RA4" s="112"/>
      <c r="RB4" s="112"/>
      <c r="RC4" s="112"/>
      <c r="RD4" s="112"/>
      <c r="RE4" s="112"/>
      <c r="RF4" s="112"/>
      <c r="RG4" s="112"/>
      <c r="RH4" s="112"/>
      <c r="RI4" s="112"/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3"/>
    </row>
    <row r="5" spans="1:584" ht="13.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80" t="s">
        <v>86</v>
      </c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7"/>
      <c r="DY5" s="71" t="s">
        <v>3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6"/>
      <c r="FO5" s="71" t="s">
        <v>895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3"/>
      <c r="IL5" s="72" t="s">
        <v>905</v>
      </c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107" t="s">
        <v>387</v>
      </c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63" t="s">
        <v>245</v>
      </c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5"/>
      <c r="MM5" s="130" t="s">
        <v>426</v>
      </c>
      <c r="MN5" s="130"/>
      <c r="MO5" s="130"/>
      <c r="MP5" s="130"/>
      <c r="MQ5" s="130"/>
      <c r="MR5" s="130"/>
      <c r="MS5" s="130"/>
      <c r="MT5" s="130"/>
      <c r="MU5" s="130"/>
      <c r="MV5" s="130"/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6" t="s">
        <v>438</v>
      </c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8"/>
      <c r="PA5" s="63" t="s">
        <v>246</v>
      </c>
      <c r="PB5" s="64"/>
      <c r="PC5" s="64"/>
      <c r="PD5" s="64"/>
      <c r="PE5" s="64"/>
      <c r="PF5" s="64"/>
      <c r="PG5" s="64"/>
      <c r="PH5" s="64"/>
      <c r="PI5" s="64"/>
      <c r="PJ5" s="64"/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5"/>
      <c r="QZ5" s="71" t="s">
        <v>292</v>
      </c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6"/>
    </row>
    <row r="6" spans="1:584" ht="15.75" hidden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97"/>
      <c r="B11" s="97"/>
      <c r="C11" s="88" t="s">
        <v>1275</v>
      </c>
      <c r="D11" s="89" t="s">
        <v>5</v>
      </c>
      <c r="E11" s="89" t="s">
        <v>6</v>
      </c>
      <c r="F11" s="72" t="s">
        <v>1276</v>
      </c>
      <c r="G11" s="72" t="s">
        <v>7</v>
      </c>
      <c r="H11" s="72" t="s">
        <v>8</v>
      </c>
      <c r="I11" s="72" t="s">
        <v>1378</v>
      </c>
      <c r="J11" s="72" t="s">
        <v>9</v>
      </c>
      <c r="K11" s="72" t="s">
        <v>10</v>
      </c>
      <c r="L11" s="89" t="s">
        <v>1277</v>
      </c>
      <c r="M11" s="89" t="s">
        <v>9</v>
      </c>
      <c r="N11" s="89" t="s">
        <v>10</v>
      </c>
      <c r="O11" s="89" t="s">
        <v>1278</v>
      </c>
      <c r="P11" s="89" t="s">
        <v>11</v>
      </c>
      <c r="Q11" s="89" t="s">
        <v>4</v>
      </c>
      <c r="R11" s="89" t="s">
        <v>1279</v>
      </c>
      <c r="S11" s="89" t="s">
        <v>6</v>
      </c>
      <c r="T11" s="89" t="s">
        <v>12</v>
      </c>
      <c r="U11" s="89" t="s">
        <v>1280</v>
      </c>
      <c r="V11" s="89" t="s">
        <v>6</v>
      </c>
      <c r="W11" s="89" t="s">
        <v>12</v>
      </c>
      <c r="X11" s="86" t="s">
        <v>1281</v>
      </c>
      <c r="Y11" s="87" t="s">
        <v>10</v>
      </c>
      <c r="Z11" s="88" t="s">
        <v>13</v>
      </c>
      <c r="AA11" s="89" t="s">
        <v>1282</v>
      </c>
      <c r="AB11" s="89" t="s">
        <v>14</v>
      </c>
      <c r="AC11" s="89" t="s">
        <v>15</v>
      </c>
      <c r="AD11" s="89" t="s">
        <v>1283</v>
      </c>
      <c r="AE11" s="89" t="s">
        <v>4</v>
      </c>
      <c r="AF11" s="89" t="s">
        <v>5</v>
      </c>
      <c r="AG11" s="89" t="s">
        <v>1284</v>
      </c>
      <c r="AH11" s="89" t="s">
        <v>12</v>
      </c>
      <c r="AI11" s="89" t="s">
        <v>7</v>
      </c>
      <c r="AJ11" s="80" t="s">
        <v>1285</v>
      </c>
      <c r="AK11" s="103"/>
      <c r="AL11" s="103"/>
      <c r="AM11" s="80" t="s">
        <v>1286</v>
      </c>
      <c r="AN11" s="103"/>
      <c r="AO11" s="103"/>
      <c r="AP11" s="80" t="s">
        <v>1287</v>
      </c>
      <c r="AQ11" s="103"/>
      <c r="AR11" s="103"/>
      <c r="AS11" s="80" t="s">
        <v>1288</v>
      </c>
      <c r="AT11" s="103"/>
      <c r="AU11" s="103"/>
      <c r="AV11" s="72" t="s">
        <v>1289</v>
      </c>
      <c r="AW11" s="72"/>
      <c r="AX11" s="72"/>
      <c r="AY11" s="139" t="s">
        <v>1290</v>
      </c>
      <c r="AZ11" s="140"/>
      <c r="BA11" s="141"/>
      <c r="BB11" s="86" t="s">
        <v>1399</v>
      </c>
      <c r="BC11" s="87"/>
      <c r="BD11" s="88"/>
      <c r="BE11" s="86" t="s">
        <v>1400</v>
      </c>
      <c r="BF11" s="87"/>
      <c r="BG11" s="88"/>
      <c r="BH11" s="86" t="s">
        <v>1401</v>
      </c>
      <c r="BI11" s="87"/>
      <c r="BJ11" s="88"/>
      <c r="BK11" s="86" t="s">
        <v>1402</v>
      </c>
      <c r="BL11" s="87"/>
      <c r="BM11" s="88"/>
      <c r="BN11" s="86" t="s">
        <v>1403</v>
      </c>
      <c r="BO11" s="87"/>
      <c r="BP11" s="88"/>
      <c r="BQ11" s="88" t="s">
        <v>1291</v>
      </c>
      <c r="BR11" s="89"/>
      <c r="BS11" s="89"/>
      <c r="BT11" s="86" t="s">
        <v>1292</v>
      </c>
      <c r="BU11" s="87"/>
      <c r="BV11" s="88"/>
      <c r="BW11" s="86" t="s">
        <v>1379</v>
      </c>
      <c r="BX11" s="87"/>
      <c r="BY11" s="88"/>
      <c r="BZ11" s="89" t="s">
        <v>1293</v>
      </c>
      <c r="CA11" s="89"/>
      <c r="CB11" s="89"/>
      <c r="CC11" s="89" t="s">
        <v>1294</v>
      </c>
      <c r="CD11" s="89"/>
      <c r="CE11" s="89"/>
      <c r="CF11" s="89" t="s">
        <v>1295</v>
      </c>
      <c r="CG11" s="89"/>
      <c r="CH11" s="89"/>
      <c r="CI11" s="85" t="s">
        <v>1296</v>
      </c>
      <c r="CJ11" s="85"/>
      <c r="CK11" s="85"/>
      <c r="CL11" s="89" t="s">
        <v>1297</v>
      </c>
      <c r="CM11" s="89"/>
      <c r="CN11" s="89"/>
      <c r="CO11" s="89" t="s">
        <v>1298</v>
      </c>
      <c r="CP11" s="89"/>
      <c r="CQ11" s="89"/>
      <c r="CR11" s="89" t="s">
        <v>1299</v>
      </c>
      <c r="CS11" s="89"/>
      <c r="CT11" s="89"/>
      <c r="CU11" s="89" t="s">
        <v>1300</v>
      </c>
      <c r="CV11" s="89"/>
      <c r="CW11" s="89"/>
      <c r="CX11" s="89" t="s">
        <v>1301</v>
      </c>
      <c r="CY11" s="89"/>
      <c r="CZ11" s="89"/>
      <c r="DA11" s="85" t="s">
        <v>1380</v>
      </c>
      <c r="DB11" s="85"/>
      <c r="DC11" s="85"/>
      <c r="DD11" s="85" t="s">
        <v>1302</v>
      </c>
      <c r="DE11" s="85"/>
      <c r="DF11" s="142"/>
      <c r="DG11" s="72" t="s">
        <v>1303</v>
      </c>
      <c r="DH11" s="72"/>
      <c r="DI11" s="72"/>
      <c r="DJ11" s="72" t="s">
        <v>1304</v>
      </c>
      <c r="DK11" s="72"/>
      <c r="DL11" s="72"/>
      <c r="DM11" s="62" t="s">
        <v>1305</v>
      </c>
      <c r="DN11" s="62"/>
      <c r="DO11" s="62"/>
      <c r="DP11" s="72" t="s">
        <v>1306</v>
      </c>
      <c r="DQ11" s="72"/>
      <c r="DR11" s="72"/>
      <c r="DS11" s="72" t="s">
        <v>1307</v>
      </c>
      <c r="DT11" s="72"/>
      <c r="DU11" s="80"/>
      <c r="DV11" s="72" t="s">
        <v>1308</v>
      </c>
      <c r="DW11" s="72"/>
      <c r="DX11" s="72"/>
      <c r="DY11" s="72" t="s">
        <v>1309</v>
      </c>
      <c r="DZ11" s="72"/>
      <c r="EA11" s="72"/>
      <c r="EB11" s="72" t="s">
        <v>1310</v>
      </c>
      <c r="EC11" s="72"/>
      <c r="ED11" s="72"/>
      <c r="EE11" s="72" t="s">
        <v>1381</v>
      </c>
      <c r="EF11" s="72"/>
      <c r="EG11" s="72"/>
      <c r="EH11" s="72" t="s">
        <v>1311</v>
      </c>
      <c r="EI11" s="72"/>
      <c r="EJ11" s="72"/>
      <c r="EK11" s="72" t="s">
        <v>1312</v>
      </c>
      <c r="EL11" s="72"/>
      <c r="EM11" s="72"/>
      <c r="EN11" s="72" t="s">
        <v>1313</v>
      </c>
      <c r="EO11" s="72"/>
      <c r="EP11" s="72"/>
      <c r="EQ11" s="72" t="s">
        <v>1314</v>
      </c>
      <c r="ER11" s="72"/>
      <c r="ES11" s="72"/>
      <c r="ET11" s="72" t="s">
        <v>1315</v>
      </c>
      <c r="EU11" s="72"/>
      <c r="EV11" s="72"/>
      <c r="EW11" s="72" t="s">
        <v>1316</v>
      </c>
      <c r="EX11" s="72"/>
      <c r="EY11" s="80"/>
      <c r="EZ11" s="71" t="s">
        <v>1404</v>
      </c>
      <c r="FA11" s="75"/>
      <c r="FB11" s="76"/>
      <c r="FC11" s="71" t="s">
        <v>1405</v>
      </c>
      <c r="FD11" s="75"/>
      <c r="FE11" s="76"/>
      <c r="FF11" s="71" t="s">
        <v>1406</v>
      </c>
      <c r="FG11" s="75"/>
      <c r="FH11" s="76"/>
      <c r="FI11" s="71" t="s">
        <v>1407</v>
      </c>
      <c r="FJ11" s="75"/>
      <c r="FK11" s="76"/>
      <c r="FL11" s="71" t="s">
        <v>1408</v>
      </c>
      <c r="FM11" s="75"/>
      <c r="FN11" s="76"/>
      <c r="FO11" s="71" t="s">
        <v>1409</v>
      </c>
      <c r="FP11" s="75"/>
      <c r="FQ11" s="76"/>
      <c r="FR11" s="71" t="s">
        <v>1410</v>
      </c>
      <c r="FS11" s="75"/>
      <c r="FT11" s="76"/>
      <c r="FU11" s="71" t="s">
        <v>1411</v>
      </c>
      <c r="FV11" s="75"/>
      <c r="FW11" s="76"/>
      <c r="FX11" s="71" t="s">
        <v>1412</v>
      </c>
      <c r="FY11" s="75"/>
      <c r="FZ11" s="76"/>
      <c r="GA11" s="71" t="s">
        <v>1413</v>
      </c>
      <c r="GB11" s="75"/>
      <c r="GC11" s="76"/>
      <c r="GD11" s="71" t="s">
        <v>1414</v>
      </c>
      <c r="GE11" s="75"/>
      <c r="GF11" s="76"/>
      <c r="GG11" s="71" t="s">
        <v>1415</v>
      </c>
      <c r="GH11" s="75"/>
      <c r="GI11" s="76"/>
      <c r="GJ11" s="71" t="s">
        <v>1416</v>
      </c>
      <c r="GK11" s="75"/>
      <c r="GL11" s="76"/>
      <c r="GM11" s="71" t="s">
        <v>1417</v>
      </c>
      <c r="GN11" s="75"/>
      <c r="GO11" s="76"/>
      <c r="GP11" s="71" t="s">
        <v>1418</v>
      </c>
      <c r="GQ11" s="75"/>
      <c r="GR11" s="76"/>
      <c r="GS11" s="71" t="s">
        <v>1419</v>
      </c>
      <c r="GT11" s="75"/>
      <c r="GU11" s="76"/>
      <c r="GV11" s="71" t="s">
        <v>1420</v>
      </c>
      <c r="GW11" s="75"/>
      <c r="GX11" s="76"/>
      <c r="GY11" s="71" t="s">
        <v>1421</v>
      </c>
      <c r="GZ11" s="75"/>
      <c r="HA11" s="76"/>
      <c r="HB11" s="71" t="s">
        <v>1422</v>
      </c>
      <c r="HC11" s="75"/>
      <c r="HD11" s="76"/>
      <c r="HE11" s="71" t="s">
        <v>1423</v>
      </c>
      <c r="HF11" s="75"/>
      <c r="HG11" s="76"/>
      <c r="HH11" s="71" t="s">
        <v>1424</v>
      </c>
      <c r="HI11" s="75"/>
      <c r="HJ11" s="76"/>
      <c r="HK11" s="71" t="s">
        <v>1425</v>
      </c>
      <c r="HL11" s="75"/>
      <c r="HM11" s="76"/>
      <c r="HN11" s="71" t="s">
        <v>1426</v>
      </c>
      <c r="HO11" s="75"/>
      <c r="HP11" s="76"/>
      <c r="HQ11" s="71" t="s">
        <v>1427</v>
      </c>
      <c r="HR11" s="75"/>
      <c r="HS11" s="76"/>
      <c r="HT11" s="71" t="s">
        <v>1428</v>
      </c>
      <c r="HU11" s="75"/>
      <c r="HV11" s="76"/>
      <c r="HW11" s="71" t="s">
        <v>1429</v>
      </c>
      <c r="HX11" s="75"/>
      <c r="HY11" s="76"/>
      <c r="HZ11" s="71" t="s">
        <v>1430</v>
      </c>
      <c r="IA11" s="75"/>
      <c r="IB11" s="76"/>
      <c r="IC11" s="71" t="s">
        <v>1431</v>
      </c>
      <c r="ID11" s="75"/>
      <c r="IE11" s="76"/>
      <c r="IF11" s="71" t="s">
        <v>1432</v>
      </c>
      <c r="IG11" s="75"/>
      <c r="IH11" s="76"/>
      <c r="II11" s="71" t="s">
        <v>1433</v>
      </c>
      <c r="IJ11" s="75"/>
      <c r="IK11" s="76"/>
      <c r="IL11" s="62" t="s">
        <v>1317</v>
      </c>
      <c r="IM11" s="62"/>
      <c r="IN11" s="62"/>
      <c r="IO11" s="62" t="s">
        <v>1318</v>
      </c>
      <c r="IP11" s="62"/>
      <c r="IQ11" s="62"/>
      <c r="IR11" s="62" t="s">
        <v>1382</v>
      </c>
      <c r="IS11" s="62"/>
      <c r="IT11" s="62"/>
      <c r="IU11" s="62" t="s">
        <v>1319</v>
      </c>
      <c r="IV11" s="62"/>
      <c r="IW11" s="62"/>
      <c r="IX11" s="62" t="s">
        <v>1320</v>
      </c>
      <c r="IY11" s="62"/>
      <c r="IZ11" s="62"/>
      <c r="JA11" s="62" t="s">
        <v>1321</v>
      </c>
      <c r="JB11" s="62"/>
      <c r="JC11" s="62"/>
      <c r="JD11" s="62" t="s">
        <v>1322</v>
      </c>
      <c r="JE11" s="62"/>
      <c r="JF11" s="62"/>
      <c r="JG11" s="62" t="s">
        <v>1323</v>
      </c>
      <c r="JH11" s="62"/>
      <c r="JI11" s="62"/>
      <c r="JJ11" s="62" t="s">
        <v>1324</v>
      </c>
      <c r="JK11" s="62"/>
      <c r="JL11" s="62"/>
      <c r="JM11" s="62" t="s">
        <v>1325</v>
      </c>
      <c r="JN11" s="62"/>
      <c r="JO11" s="62"/>
      <c r="JP11" s="62" t="s">
        <v>1434</v>
      </c>
      <c r="JQ11" s="62"/>
      <c r="JR11" s="62"/>
      <c r="JS11" s="62" t="s">
        <v>1435</v>
      </c>
      <c r="JT11" s="62"/>
      <c r="JU11" s="62"/>
      <c r="JV11" s="62" t="s">
        <v>1436</v>
      </c>
      <c r="JW11" s="62"/>
      <c r="JX11" s="62"/>
      <c r="JY11" s="76" t="s">
        <v>1326</v>
      </c>
      <c r="JZ11" s="62"/>
      <c r="KA11" s="62"/>
      <c r="KB11" s="62" t="s">
        <v>1327</v>
      </c>
      <c r="KC11" s="62"/>
      <c r="KD11" s="62"/>
      <c r="KE11" s="62" t="s">
        <v>1383</v>
      </c>
      <c r="KF11" s="62"/>
      <c r="KG11" s="62"/>
      <c r="KH11" s="62" t="s">
        <v>1328</v>
      </c>
      <c r="KI11" s="62"/>
      <c r="KJ11" s="62"/>
      <c r="KK11" s="62" t="s">
        <v>1329</v>
      </c>
      <c r="KL11" s="62"/>
      <c r="KM11" s="62"/>
      <c r="KN11" s="62" t="s">
        <v>1330</v>
      </c>
      <c r="KO11" s="62"/>
      <c r="KP11" s="62"/>
      <c r="KQ11" s="62" t="s">
        <v>1331</v>
      </c>
      <c r="KR11" s="62"/>
      <c r="KS11" s="62"/>
      <c r="KT11" s="125" t="s">
        <v>1332</v>
      </c>
      <c r="KU11" s="126"/>
      <c r="KV11" s="127"/>
      <c r="KW11" s="125" t="s">
        <v>1333</v>
      </c>
      <c r="KX11" s="126"/>
      <c r="KY11" s="127"/>
      <c r="KZ11" s="125" t="s">
        <v>1334</v>
      </c>
      <c r="LA11" s="126"/>
      <c r="LB11" s="127"/>
      <c r="LC11" s="125" t="s">
        <v>1335</v>
      </c>
      <c r="LD11" s="126"/>
      <c r="LE11" s="127"/>
      <c r="LF11" s="125" t="s">
        <v>1336</v>
      </c>
      <c r="LG11" s="126"/>
      <c r="LH11" s="127"/>
      <c r="LI11" s="125" t="s">
        <v>1384</v>
      </c>
      <c r="LJ11" s="126"/>
      <c r="LK11" s="127"/>
      <c r="LL11" s="125" t="s">
        <v>1337</v>
      </c>
      <c r="LM11" s="126"/>
      <c r="LN11" s="127"/>
      <c r="LO11" s="125" t="s">
        <v>1338</v>
      </c>
      <c r="LP11" s="126"/>
      <c r="LQ11" s="127"/>
      <c r="LR11" s="125" t="s">
        <v>1339</v>
      </c>
      <c r="LS11" s="126"/>
      <c r="LT11" s="127"/>
      <c r="LU11" s="125" t="s">
        <v>1340</v>
      </c>
      <c r="LV11" s="126"/>
      <c r="LW11" s="127"/>
      <c r="LX11" s="125" t="s">
        <v>1341</v>
      </c>
      <c r="LY11" s="126"/>
      <c r="LZ11" s="127"/>
      <c r="MA11" s="125" t="s">
        <v>1342</v>
      </c>
      <c r="MB11" s="126"/>
      <c r="MC11" s="127"/>
      <c r="MD11" s="71" t="s">
        <v>1343</v>
      </c>
      <c r="ME11" s="75"/>
      <c r="MF11" s="76"/>
      <c r="MG11" s="71" t="s">
        <v>1344</v>
      </c>
      <c r="MH11" s="75"/>
      <c r="MI11" s="76"/>
      <c r="MJ11" s="71" t="s">
        <v>1345</v>
      </c>
      <c r="MK11" s="75"/>
      <c r="ML11" s="76"/>
      <c r="MM11" s="125" t="s">
        <v>1385</v>
      </c>
      <c r="MN11" s="126"/>
      <c r="MO11" s="127"/>
      <c r="MP11" s="125" t="s">
        <v>1346</v>
      </c>
      <c r="MQ11" s="126"/>
      <c r="MR11" s="127"/>
      <c r="MS11" s="71" t="s">
        <v>1347</v>
      </c>
      <c r="MT11" s="75"/>
      <c r="MU11" s="76"/>
      <c r="MV11" s="71" t="s">
        <v>1348</v>
      </c>
      <c r="MW11" s="75"/>
      <c r="MX11" s="76"/>
      <c r="MY11" s="71" t="s">
        <v>1349</v>
      </c>
      <c r="MZ11" s="75"/>
      <c r="NA11" s="76"/>
      <c r="NB11" s="76" t="s">
        <v>1350</v>
      </c>
      <c r="NC11" s="62"/>
      <c r="ND11" s="62"/>
      <c r="NE11" s="62" t="s">
        <v>1351</v>
      </c>
      <c r="NF11" s="62"/>
      <c r="NG11" s="62"/>
      <c r="NH11" s="142" t="s">
        <v>1386</v>
      </c>
      <c r="NI11" s="147"/>
      <c r="NJ11" s="148"/>
      <c r="NK11" s="62" t="s">
        <v>1387</v>
      </c>
      <c r="NL11" s="62"/>
      <c r="NM11" s="62"/>
      <c r="NN11" s="62" t="s">
        <v>1388</v>
      </c>
      <c r="NO11" s="62"/>
      <c r="NP11" s="62"/>
      <c r="NQ11" s="62" t="s">
        <v>1389</v>
      </c>
      <c r="NR11" s="62"/>
      <c r="NS11" s="62"/>
      <c r="NT11" s="62" t="s">
        <v>1390</v>
      </c>
      <c r="NU11" s="62"/>
      <c r="NV11" s="62"/>
      <c r="NW11" s="62" t="s">
        <v>1391</v>
      </c>
      <c r="NX11" s="62"/>
      <c r="NY11" s="62"/>
      <c r="NZ11" s="62" t="s">
        <v>1392</v>
      </c>
      <c r="OA11" s="62"/>
      <c r="OB11" s="62"/>
      <c r="OC11" s="125" t="s">
        <v>1393</v>
      </c>
      <c r="OD11" s="126"/>
      <c r="OE11" s="127"/>
      <c r="OF11" s="125" t="s">
        <v>1394</v>
      </c>
      <c r="OG11" s="126"/>
      <c r="OH11" s="127"/>
      <c r="OI11" s="125" t="s">
        <v>1395</v>
      </c>
      <c r="OJ11" s="126"/>
      <c r="OK11" s="126"/>
      <c r="OL11" s="62" t="s">
        <v>1352</v>
      </c>
      <c r="OM11" s="62"/>
      <c r="ON11" s="62"/>
      <c r="OO11" s="125" t="s">
        <v>1353</v>
      </c>
      <c r="OP11" s="126"/>
      <c r="OQ11" s="127"/>
      <c r="OR11" s="125" t="s">
        <v>1354</v>
      </c>
      <c r="OS11" s="126"/>
      <c r="OT11" s="127"/>
      <c r="OU11" s="125" t="s">
        <v>1396</v>
      </c>
      <c r="OV11" s="126"/>
      <c r="OW11" s="127"/>
      <c r="OX11" s="125" t="s">
        <v>1355</v>
      </c>
      <c r="OY11" s="126"/>
      <c r="OZ11" s="127"/>
      <c r="PA11" s="125" t="s">
        <v>1356</v>
      </c>
      <c r="PB11" s="126"/>
      <c r="PC11" s="127"/>
      <c r="PD11" s="125" t="s">
        <v>1357</v>
      </c>
      <c r="PE11" s="126"/>
      <c r="PF11" s="127"/>
      <c r="PG11" s="125" t="s">
        <v>1358</v>
      </c>
      <c r="PH11" s="126"/>
      <c r="PI11" s="127"/>
      <c r="PJ11" s="125" t="s">
        <v>1437</v>
      </c>
      <c r="PK11" s="126"/>
      <c r="PL11" s="126"/>
      <c r="PM11" s="126" t="s">
        <v>1438</v>
      </c>
      <c r="PN11" s="126"/>
      <c r="PO11" s="126"/>
      <c r="PP11" s="126" t="s">
        <v>1439</v>
      </c>
      <c r="PQ11" s="126"/>
      <c r="PR11" s="126"/>
      <c r="PS11" s="126" t="s">
        <v>1440</v>
      </c>
      <c r="PT11" s="126"/>
      <c r="PU11" s="126"/>
      <c r="PV11" s="126" t="s">
        <v>1441</v>
      </c>
      <c r="PW11" s="126"/>
      <c r="PX11" s="126"/>
      <c r="PY11" s="126" t="s">
        <v>1442</v>
      </c>
      <c r="PZ11" s="126"/>
      <c r="QA11" s="126"/>
      <c r="QB11" s="126" t="s">
        <v>1443</v>
      </c>
      <c r="QC11" s="126"/>
      <c r="QD11" s="126"/>
      <c r="QE11" s="126" t="s">
        <v>1444</v>
      </c>
      <c r="QF11" s="126"/>
      <c r="QG11" s="126"/>
      <c r="QH11" s="126" t="s">
        <v>1445</v>
      </c>
      <c r="QI11" s="126"/>
      <c r="QJ11" s="126"/>
      <c r="QK11" s="126" t="s">
        <v>1446</v>
      </c>
      <c r="QL11" s="126"/>
      <c r="QM11" s="126"/>
      <c r="QN11" s="126" t="s">
        <v>1447</v>
      </c>
      <c r="QO11" s="126"/>
      <c r="QP11" s="126"/>
      <c r="QQ11" s="126" t="s">
        <v>1448</v>
      </c>
      <c r="QR11" s="126"/>
      <c r="QS11" s="126"/>
      <c r="QT11" s="126" t="s">
        <v>1449</v>
      </c>
      <c r="QU11" s="126"/>
      <c r="QV11" s="126"/>
      <c r="QW11" s="126" t="s">
        <v>1450</v>
      </c>
      <c r="QX11" s="126"/>
      <c r="QY11" s="127"/>
      <c r="QZ11" s="62" t="s">
        <v>1359</v>
      </c>
      <c r="RA11" s="62"/>
      <c r="RB11" s="62"/>
      <c r="RC11" s="62" t="s">
        <v>1360</v>
      </c>
      <c r="RD11" s="62"/>
      <c r="RE11" s="62"/>
      <c r="RF11" s="62" t="s">
        <v>1397</v>
      </c>
      <c r="RG11" s="62"/>
      <c r="RH11" s="62"/>
      <c r="RI11" s="62" t="s">
        <v>1361</v>
      </c>
      <c r="RJ11" s="62"/>
      <c r="RK11" s="62"/>
      <c r="RL11" s="62" t="s">
        <v>1362</v>
      </c>
      <c r="RM11" s="62"/>
      <c r="RN11" s="62"/>
      <c r="RO11" s="62" t="s">
        <v>1363</v>
      </c>
      <c r="RP11" s="62"/>
      <c r="RQ11" s="62"/>
      <c r="RR11" s="62" t="s">
        <v>1364</v>
      </c>
      <c r="RS11" s="62"/>
      <c r="RT11" s="62"/>
      <c r="RU11" s="62" t="s">
        <v>1365</v>
      </c>
      <c r="RV11" s="62"/>
      <c r="RW11" s="62"/>
      <c r="RX11" s="62" t="s">
        <v>1366</v>
      </c>
      <c r="RY11" s="62"/>
      <c r="RZ11" s="62"/>
      <c r="SA11" s="62" t="s">
        <v>1367</v>
      </c>
      <c r="SB11" s="62"/>
      <c r="SC11" s="62"/>
      <c r="SD11" s="62" t="s">
        <v>1368</v>
      </c>
      <c r="SE11" s="62"/>
      <c r="SF11" s="62"/>
      <c r="SG11" s="62" t="s">
        <v>1369</v>
      </c>
      <c r="SH11" s="62"/>
      <c r="SI11" s="62"/>
      <c r="SJ11" s="62" t="s">
        <v>1398</v>
      </c>
      <c r="SK11" s="62"/>
      <c r="SL11" s="62"/>
      <c r="SM11" s="62" t="s">
        <v>1370</v>
      </c>
      <c r="SN11" s="62"/>
      <c r="SO11" s="62"/>
      <c r="SP11" s="62" t="s">
        <v>1371</v>
      </c>
      <c r="SQ11" s="62"/>
      <c r="SR11" s="62"/>
      <c r="SS11" s="62" t="s">
        <v>1372</v>
      </c>
      <c r="ST11" s="62"/>
      <c r="SU11" s="62"/>
      <c r="SV11" s="62" t="s">
        <v>1373</v>
      </c>
      <c r="SW11" s="62"/>
      <c r="SX11" s="71"/>
      <c r="SY11" s="62" t="s">
        <v>1374</v>
      </c>
      <c r="SZ11" s="62"/>
      <c r="TA11" s="71"/>
      <c r="TB11" s="62" t="s">
        <v>1375</v>
      </c>
      <c r="TC11" s="62"/>
      <c r="TD11" s="71"/>
      <c r="TE11" s="62" t="s">
        <v>1376</v>
      </c>
      <c r="TF11" s="62"/>
      <c r="TG11" s="71"/>
      <c r="TH11" s="71" t="s">
        <v>1377</v>
      </c>
      <c r="TI11" s="112"/>
      <c r="TJ11" s="112"/>
      <c r="TK11" s="71" t="s">
        <v>1451</v>
      </c>
      <c r="TL11" s="75"/>
      <c r="TM11" s="76"/>
      <c r="TN11" s="71" t="s">
        <v>1452</v>
      </c>
      <c r="TO11" s="75"/>
      <c r="TP11" s="76"/>
      <c r="TQ11" s="71" t="s">
        <v>1453</v>
      </c>
      <c r="TR11" s="75"/>
      <c r="TS11" s="76"/>
      <c r="TT11" s="71" t="s">
        <v>1454</v>
      </c>
      <c r="TU11" s="75"/>
      <c r="TV11" s="76"/>
      <c r="TW11" s="71" t="s">
        <v>1455</v>
      </c>
      <c r="TX11" s="75"/>
      <c r="TY11" s="76"/>
      <c r="TZ11" s="71" t="s">
        <v>1456</v>
      </c>
      <c r="UA11" s="75"/>
      <c r="UB11" s="76"/>
      <c r="UC11" s="71" t="s">
        <v>1457</v>
      </c>
      <c r="UD11" s="75"/>
      <c r="UE11" s="76"/>
      <c r="UF11" s="71" t="s">
        <v>1458</v>
      </c>
      <c r="UG11" s="75"/>
      <c r="UH11" s="76"/>
      <c r="UI11" s="71" t="s">
        <v>1459</v>
      </c>
      <c r="UJ11" s="75"/>
      <c r="UK11" s="76"/>
      <c r="UL11" s="71" t="s">
        <v>1460</v>
      </c>
      <c r="UM11" s="75"/>
      <c r="UN11" s="76"/>
      <c r="UO11" s="71" t="s">
        <v>1461</v>
      </c>
      <c r="UP11" s="75"/>
      <c r="UQ11" s="76"/>
      <c r="UR11" s="71" t="s">
        <v>1462</v>
      </c>
      <c r="US11" s="75"/>
      <c r="UT11" s="76"/>
      <c r="UU11" s="71" t="s">
        <v>1463</v>
      </c>
      <c r="UV11" s="75"/>
      <c r="UW11" s="76"/>
      <c r="UX11" s="71" t="s">
        <v>1464</v>
      </c>
      <c r="UY11" s="75"/>
      <c r="UZ11" s="76"/>
      <c r="VA11" s="71" t="s">
        <v>1465</v>
      </c>
      <c r="VB11" s="75"/>
      <c r="VC11" s="76"/>
      <c r="VD11" s="71" t="s">
        <v>1466</v>
      </c>
      <c r="VE11" s="75"/>
      <c r="VF11" s="76"/>
      <c r="VG11" s="71" t="s">
        <v>1467</v>
      </c>
      <c r="VH11" s="75"/>
      <c r="VI11" s="76"/>
      <c r="VJ11" s="71" t="s">
        <v>1468</v>
      </c>
      <c r="VK11" s="75"/>
      <c r="VL11" s="76"/>
    </row>
    <row r="12" spans="1:584" ht="109.15" customHeight="1" thickBot="1" x14ac:dyDescent="0.3">
      <c r="A12" s="97"/>
      <c r="B12" s="97"/>
      <c r="C12" s="58" t="s">
        <v>1671</v>
      </c>
      <c r="D12" s="59"/>
      <c r="E12" s="60"/>
      <c r="F12" s="58" t="s">
        <v>1672</v>
      </c>
      <c r="G12" s="59"/>
      <c r="H12" s="60"/>
      <c r="I12" s="143" t="s">
        <v>1673</v>
      </c>
      <c r="J12" s="144"/>
      <c r="K12" s="145"/>
      <c r="L12" s="58" t="s">
        <v>1674</v>
      </c>
      <c r="M12" s="59"/>
      <c r="N12" s="60"/>
      <c r="O12" s="58" t="s">
        <v>1675</v>
      </c>
      <c r="P12" s="59"/>
      <c r="Q12" s="60"/>
      <c r="R12" s="58" t="s">
        <v>1676</v>
      </c>
      <c r="S12" s="59"/>
      <c r="T12" s="60"/>
      <c r="U12" s="58" t="s">
        <v>1677</v>
      </c>
      <c r="V12" s="59"/>
      <c r="W12" s="60"/>
      <c r="X12" s="58" t="s">
        <v>1678</v>
      </c>
      <c r="Y12" s="59"/>
      <c r="Z12" s="60"/>
      <c r="AA12" s="58" t="s">
        <v>1679</v>
      </c>
      <c r="AB12" s="59"/>
      <c r="AC12" s="60"/>
      <c r="AD12" s="58" t="s">
        <v>1680</v>
      </c>
      <c r="AE12" s="59"/>
      <c r="AF12" s="60"/>
      <c r="AG12" s="58" t="s">
        <v>1681</v>
      </c>
      <c r="AH12" s="59"/>
      <c r="AI12" s="60"/>
      <c r="AJ12" s="58" t="s">
        <v>1682</v>
      </c>
      <c r="AK12" s="59"/>
      <c r="AL12" s="60"/>
      <c r="AM12" s="58" t="s">
        <v>1683</v>
      </c>
      <c r="AN12" s="59"/>
      <c r="AO12" s="60"/>
      <c r="AP12" s="58" t="s">
        <v>1684</v>
      </c>
      <c r="AQ12" s="59"/>
      <c r="AR12" s="60"/>
      <c r="AS12" s="58" t="s">
        <v>1685</v>
      </c>
      <c r="AT12" s="59"/>
      <c r="AU12" s="60"/>
      <c r="AV12" s="58" t="s">
        <v>1686</v>
      </c>
      <c r="AW12" s="59"/>
      <c r="AX12" s="60"/>
      <c r="AY12" s="58" t="s">
        <v>1687</v>
      </c>
      <c r="AZ12" s="59"/>
      <c r="BA12" s="60"/>
      <c r="BB12" s="58" t="s">
        <v>1688</v>
      </c>
      <c r="BC12" s="59"/>
      <c r="BD12" s="60"/>
      <c r="BE12" s="58" t="s">
        <v>1689</v>
      </c>
      <c r="BF12" s="59"/>
      <c r="BG12" s="60"/>
      <c r="BH12" s="58" t="s">
        <v>1690</v>
      </c>
      <c r="BI12" s="59"/>
      <c r="BJ12" s="60"/>
      <c r="BK12" s="58" t="s">
        <v>1691</v>
      </c>
      <c r="BL12" s="59"/>
      <c r="BM12" s="60"/>
      <c r="BN12" s="58" t="s">
        <v>1530</v>
      </c>
      <c r="BO12" s="59"/>
      <c r="BP12" s="60"/>
      <c r="BQ12" s="58" t="s">
        <v>1692</v>
      </c>
      <c r="BR12" s="59"/>
      <c r="BS12" s="60"/>
      <c r="BT12" s="58" t="s">
        <v>1693</v>
      </c>
      <c r="BU12" s="59"/>
      <c r="BV12" s="60"/>
      <c r="BW12" s="58" t="s">
        <v>1694</v>
      </c>
      <c r="BX12" s="59"/>
      <c r="BY12" s="60"/>
      <c r="BZ12" s="58" t="s">
        <v>1695</v>
      </c>
      <c r="CA12" s="59"/>
      <c r="CB12" s="60"/>
      <c r="CC12" s="58" t="s">
        <v>1696</v>
      </c>
      <c r="CD12" s="59"/>
      <c r="CE12" s="60"/>
      <c r="CF12" s="58" t="s">
        <v>1697</v>
      </c>
      <c r="CG12" s="59"/>
      <c r="CH12" s="60"/>
      <c r="CI12" s="58" t="s">
        <v>1698</v>
      </c>
      <c r="CJ12" s="59"/>
      <c r="CK12" s="60"/>
      <c r="CL12" s="58" t="s">
        <v>1699</v>
      </c>
      <c r="CM12" s="59"/>
      <c r="CN12" s="60"/>
      <c r="CO12" s="58" t="s">
        <v>1700</v>
      </c>
      <c r="CP12" s="59"/>
      <c r="CQ12" s="60"/>
      <c r="CR12" s="58" t="s">
        <v>1701</v>
      </c>
      <c r="CS12" s="59"/>
      <c r="CT12" s="60"/>
      <c r="CU12" s="58" t="s">
        <v>1702</v>
      </c>
      <c r="CV12" s="59"/>
      <c r="CW12" s="60"/>
      <c r="CX12" s="104" t="s">
        <v>1703</v>
      </c>
      <c r="CY12" s="105"/>
      <c r="CZ12" s="106"/>
      <c r="DA12" s="58" t="s">
        <v>1704</v>
      </c>
      <c r="DB12" s="59"/>
      <c r="DC12" s="60"/>
      <c r="DD12" s="58" t="s">
        <v>1705</v>
      </c>
      <c r="DE12" s="59"/>
      <c r="DF12" s="60"/>
      <c r="DG12" s="58" t="s">
        <v>1706</v>
      </c>
      <c r="DH12" s="59"/>
      <c r="DI12" s="60"/>
      <c r="DJ12" s="58" t="s">
        <v>1707</v>
      </c>
      <c r="DK12" s="59"/>
      <c r="DL12" s="60"/>
      <c r="DM12" s="58" t="s">
        <v>1708</v>
      </c>
      <c r="DN12" s="59"/>
      <c r="DO12" s="60"/>
      <c r="DP12" s="58" t="s">
        <v>1709</v>
      </c>
      <c r="DQ12" s="59"/>
      <c r="DR12" s="60"/>
      <c r="DS12" s="58" t="s">
        <v>1710</v>
      </c>
      <c r="DT12" s="59"/>
      <c r="DU12" s="60"/>
      <c r="DV12" s="58" t="s">
        <v>1584</v>
      </c>
      <c r="DW12" s="59"/>
      <c r="DX12" s="60"/>
      <c r="DY12" s="58" t="s">
        <v>1711</v>
      </c>
      <c r="DZ12" s="59"/>
      <c r="EA12" s="60"/>
      <c r="EB12" s="58" t="s">
        <v>1712</v>
      </c>
      <c r="EC12" s="59"/>
      <c r="ED12" s="60"/>
      <c r="EE12" s="58" t="s">
        <v>1713</v>
      </c>
      <c r="EF12" s="59"/>
      <c r="EG12" s="60"/>
      <c r="EH12" s="58" t="s">
        <v>1714</v>
      </c>
      <c r="EI12" s="59"/>
      <c r="EJ12" s="60"/>
      <c r="EK12" s="58" t="s">
        <v>1715</v>
      </c>
      <c r="EL12" s="59"/>
      <c r="EM12" s="60"/>
      <c r="EN12" s="58" t="s">
        <v>1716</v>
      </c>
      <c r="EO12" s="59"/>
      <c r="EP12" s="60"/>
      <c r="EQ12" s="58" t="s">
        <v>1717</v>
      </c>
      <c r="ER12" s="59"/>
      <c r="ES12" s="60"/>
      <c r="ET12" s="58" t="s">
        <v>1718</v>
      </c>
      <c r="EU12" s="59"/>
      <c r="EV12" s="60"/>
      <c r="EW12" s="58" t="s">
        <v>1719</v>
      </c>
      <c r="EX12" s="59"/>
      <c r="EY12" s="60"/>
      <c r="EZ12" s="58" t="s">
        <v>1720</v>
      </c>
      <c r="FA12" s="59"/>
      <c r="FB12" s="60"/>
      <c r="FC12" s="58" t="s">
        <v>1721</v>
      </c>
      <c r="FD12" s="59"/>
      <c r="FE12" s="60"/>
      <c r="FF12" s="58" t="s">
        <v>1722</v>
      </c>
      <c r="FG12" s="59"/>
      <c r="FH12" s="60"/>
      <c r="FI12" s="58" t="s">
        <v>1723</v>
      </c>
      <c r="FJ12" s="59"/>
      <c r="FK12" s="60"/>
      <c r="FL12" s="58" t="s">
        <v>1613</v>
      </c>
      <c r="FM12" s="59"/>
      <c r="FN12" s="60"/>
      <c r="FO12" s="131" t="s">
        <v>1617</v>
      </c>
      <c r="FP12" s="132"/>
      <c r="FQ12" s="133"/>
      <c r="FR12" s="104" t="s">
        <v>1724</v>
      </c>
      <c r="FS12" s="105"/>
      <c r="FT12" s="106"/>
      <c r="FU12" s="58" t="s">
        <v>1725</v>
      </c>
      <c r="FV12" s="59"/>
      <c r="FW12" s="60"/>
      <c r="FX12" s="58" t="s">
        <v>1726</v>
      </c>
      <c r="FY12" s="59"/>
      <c r="FZ12" s="60"/>
      <c r="GA12" s="58" t="s">
        <v>1727</v>
      </c>
      <c r="GB12" s="59"/>
      <c r="GC12" s="60"/>
      <c r="GD12" s="58" t="s">
        <v>1728</v>
      </c>
      <c r="GE12" s="59"/>
      <c r="GF12" s="60"/>
      <c r="GG12" s="58" t="s">
        <v>1729</v>
      </c>
      <c r="GH12" s="59"/>
      <c r="GI12" s="60"/>
      <c r="GJ12" s="104" t="s">
        <v>1730</v>
      </c>
      <c r="GK12" s="105"/>
      <c r="GL12" s="106"/>
      <c r="GM12" s="58" t="s">
        <v>1731</v>
      </c>
      <c r="GN12" s="59"/>
      <c r="GO12" s="60"/>
      <c r="GP12" s="58" t="s">
        <v>1732</v>
      </c>
      <c r="GQ12" s="59"/>
      <c r="GR12" s="60"/>
      <c r="GS12" s="58" t="s">
        <v>1733</v>
      </c>
      <c r="GT12" s="59"/>
      <c r="GU12" s="60"/>
      <c r="GV12" s="58" t="s">
        <v>1734</v>
      </c>
      <c r="GW12" s="59"/>
      <c r="GX12" s="60"/>
      <c r="GY12" s="58" t="s">
        <v>1735</v>
      </c>
      <c r="GZ12" s="59"/>
      <c r="HA12" s="60"/>
      <c r="HB12" s="58" t="s">
        <v>1736</v>
      </c>
      <c r="HC12" s="59"/>
      <c r="HD12" s="60"/>
      <c r="HE12" s="58" t="s">
        <v>1737</v>
      </c>
      <c r="HF12" s="59"/>
      <c r="HG12" s="60"/>
      <c r="HH12" s="58" t="s">
        <v>1738</v>
      </c>
      <c r="HI12" s="59"/>
      <c r="HJ12" s="60"/>
      <c r="HK12" s="58" t="s">
        <v>1739</v>
      </c>
      <c r="HL12" s="59"/>
      <c r="HM12" s="60"/>
      <c r="HN12" s="58" t="s">
        <v>1740</v>
      </c>
      <c r="HO12" s="59"/>
      <c r="HP12" s="60"/>
      <c r="HQ12" s="58" t="s">
        <v>1741</v>
      </c>
      <c r="HR12" s="59"/>
      <c r="HS12" s="60"/>
      <c r="HT12" s="58" t="s">
        <v>1742</v>
      </c>
      <c r="HU12" s="59"/>
      <c r="HV12" s="60"/>
      <c r="HW12" s="58" t="s">
        <v>1743</v>
      </c>
      <c r="HX12" s="59"/>
      <c r="HY12" s="60"/>
      <c r="HZ12" s="58" t="s">
        <v>1744</v>
      </c>
      <c r="IA12" s="59"/>
      <c r="IB12" s="60"/>
      <c r="IC12" s="58" t="s">
        <v>1745</v>
      </c>
      <c r="ID12" s="59"/>
      <c r="IE12" s="60"/>
      <c r="IF12" s="58" t="s">
        <v>1746</v>
      </c>
      <c r="IG12" s="59"/>
      <c r="IH12" s="60"/>
      <c r="II12" s="58" t="s">
        <v>1670</v>
      </c>
      <c r="IJ12" s="59"/>
      <c r="IK12" s="60"/>
      <c r="IL12" s="58" t="s">
        <v>1780</v>
      </c>
      <c r="IM12" s="59"/>
      <c r="IN12" s="60"/>
      <c r="IO12" s="58" t="s">
        <v>1781</v>
      </c>
      <c r="IP12" s="59"/>
      <c r="IQ12" s="60"/>
      <c r="IR12" s="58" t="s">
        <v>1782</v>
      </c>
      <c r="IS12" s="59"/>
      <c r="IT12" s="60"/>
      <c r="IU12" s="58" t="s">
        <v>1783</v>
      </c>
      <c r="IV12" s="59"/>
      <c r="IW12" s="60"/>
      <c r="IX12" s="58" t="s">
        <v>1784</v>
      </c>
      <c r="IY12" s="59"/>
      <c r="IZ12" s="60"/>
      <c r="JA12" s="58" t="s">
        <v>1785</v>
      </c>
      <c r="JB12" s="59"/>
      <c r="JC12" s="60"/>
      <c r="JD12" s="58" t="s">
        <v>1786</v>
      </c>
      <c r="JE12" s="59"/>
      <c r="JF12" s="60"/>
      <c r="JG12" s="58" t="s">
        <v>1787</v>
      </c>
      <c r="JH12" s="59"/>
      <c r="JI12" s="60"/>
      <c r="JJ12" s="104" t="s">
        <v>1788</v>
      </c>
      <c r="JK12" s="105"/>
      <c r="JL12" s="106"/>
      <c r="JM12" s="58" t="s">
        <v>1789</v>
      </c>
      <c r="JN12" s="59"/>
      <c r="JO12" s="60"/>
      <c r="JP12" s="104" t="s">
        <v>1790</v>
      </c>
      <c r="JQ12" s="105"/>
      <c r="JR12" s="106"/>
      <c r="JS12" s="58" t="s">
        <v>1791</v>
      </c>
      <c r="JT12" s="59"/>
      <c r="JU12" s="60"/>
      <c r="JV12" s="58" t="s">
        <v>1792</v>
      </c>
      <c r="JW12" s="59"/>
      <c r="JX12" s="60"/>
      <c r="JY12" s="58" t="s">
        <v>1951</v>
      </c>
      <c r="JZ12" s="59"/>
      <c r="KA12" s="60"/>
      <c r="KB12" s="58" t="s">
        <v>1952</v>
      </c>
      <c r="KC12" s="59"/>
      <c r="KD12" s="60"/>
      <c r="KE12" s="104" t="s">
        <v>1953</v>
      </c>
      <c r="KF12" s="105"/>
      <c r="KG12" s="106"/>
      <c r="KH12" s="58" t="s">
        <v>1954</v>
      </c>
      <c r="KI12" s="59"/>
      <c r="KJ12" s="60"/>
      <c r="KK12" s="58" t="s">
        <v>1955</v>
      </c>
      <c r="KL12" s="59"/>
      <c r="KM12" s="60"/>
      <c r="KN12" s="58" t="s">
        <v>1956</v>
      </c>
      <c r="KO12" s="59"/>
      <c r="KP12" s="60"/>
      <c r="KQ12" s="58" t="s">
        <v>1957</v>
      </c>
      <c r="KR12" s="59"/>
      <c r="KS12" s="60"/>
      <c r="KT12" s="58" t="s">
        <v>1958</v>
      </c>
      <c r="KU12" s="59"/>
      <c r="KV12" s="60"/>
      <c r="KW12" s="58" t="s">
        <v>1959</v>
      </c>
      <c r="KX12" s="59"/>
      <c r="KY12" s="60"/>
      <c r="KZ12" s="58" t="s">
        <v>1960</v>
      </c>
      <c r="LA12" s="59"/>
      <c r="LB12" s="60"/>
      <c r="LC12" s="58" t="s">
        <v>1820</v>
      </c>
      <c r="LD12" s="59"/>
      <c r="LE12" s="60"/>
      <c r="LF12" s="58" t="s">
        <v>1961</v>
      </c>
      <c r="LG12" s="59"/>
      <c r="LH12" s="60"/>
      <c r="LI12" s="58" t="s">
        <v>1962</v>
      </c>
      <c r="LJ12" s="59"/>
      <c r="LK12" s="60"/>
      <c r="LL12" s="58" t="s">
        <v>1963</v>
      </c>
      <c r="LM12" s="59"/>
      <c r="LN12" s="60"/>
      <c r="LO12" s="104" t="s">
        <v>1964</v>
      </c>
      <c r="LP12" s="105"/>
      <c r="LQ12" s="106"/>
      <c r="LR12" s="58" t="s">
        <v>1965</v>
      </c>
      <c r="LS12" s="59"/>
      <c r="LT12" s="60"/>
      <c r="LU12" s="114" t="s">
        <v>1838</v>
      </c>
      <c r="LV12" s="115"/>
      <c r="LW12" s="116"/>
      <c r="LX12" s="58" t="s">
        <v>1966</v>
      </c>
      <c r="LY12" s="59"/>
      <c r="LZ12" s="60"/>
      <c r="MA12" s="58" t="s">
        <v>1967</v>
      </c>
      <c r="MB12" s="59"/>
      <c r="MC12" s="60"/>
      <c r="MD12" s="58" t="s">
        <v>1968</v>
      </c>
      <c r="ME12" s="59"/>
      <c r="MF12" s="60"/>
      <c r="MG12" s="104" t="s">
        <v>1969</v>
      </c>
      <c r="MH12" s="105"/>
      <c r="MI12" s="106"/>
      <c r="MJ12" s="58" t="s">
        <v>1845</v>
      </c>
      <c r="MK12" s="59"/>
      <c r="ML12" s="60"/>
      <c r="MM12" s="58" t="s">
        <v>1970</v>
      </c>
      <c r="MN12" s="59"/>
      <c r="MO12" s="60"/>
      <c r="MP12" s="58" t="s">
        <v>1971</v>
      </c>
      <c r="MQ12" s="59"/>
      <c r="MR12" s="60"/>
      <c r="MS12" s="58" t="s">
        <v>1972</v>
      </c>
      <c r="MT12" s="59"/>
      <c r="MU12" s="60"/>
      <c r="MV12" s="58" t="s">
        <v>1973</v>
      </c>
      <c r="MW12" s="59"/>
      <c r="MX12" s="60"/>
      <c r="MY12" s="58" t="s">
        <v>1974</v>
      </c>
      <c r="MZ12" s="59"/>
      <c r="NA12" s="60"/>
      <c r="NB12" s="58" t="s">
        <v>1975</v>
      </c>
      <c r="NC12" s="59"/>
      <c r="ND12" s="60"/>
      <c r="NE12" s="114" t="s">
        <v>1867</v>
      </c>
      <c r="NF12" s="115"/>
      <c r="NG12" s="146"/>
      <c r="NH12" s="143" t="s">
        <v>1976</v>
      </c>
      <c r="NI12" s="144"/>
      <c r="NJ12" s="145"/>
      <c r="NK12" s="58" t="s">
        <v>1977</v>
      </c>
      <c r="NL12" s="59"/>
      <c r="NM12" s="60"/>
      <c r="NN12" s="58" t="s">
        <v>1874</v>
      </c>
      <c r="NO12" s="59"/>
      <c r="NP12" s="60"/>
      <c r="NQ12" s="58" t="s">
        <v>1978</v>
      </c>
      <c r="NR12" s="59"/>
      <c r="NS12" s="60"/>
      <c r="NT12" s="58" t="s">
        <v>1979</v>
      </c>
      <c r="NU12" s="59"/>
      <c r="NV12" s="60"/>
      <c r="NW12" s="58" t="s">
        <v>1980</v>
      </c>
      <c r="NX12" s="59"/>
      <c r="NY12" s="60"/>
      <c r="NZ12" s="58" t="s">
        <v>1981</v>
      </c>
      <c r="OA12" s="59"/>
      <c r="OB12" s="60"/>
      <c r="OC12" s="58" t="s">
        <v>1982</v>
      </c>
      <c r="OD12" s="59"/>
      <c r="OE12" s="60"/>
      <c r="OF12" s="58" t="s">
        <v>1983</v>
      </c>
      <c r="OG12" s="59"/>
      <c r="OH12" s="60"/>
      <c r="OI12" s="58" t="s">
        <v>1984</v>
      </c>
      <c r="OJ12" s="59"/>
      <c r="OK12" s="60"/>
      <c r="OL12" s="58" t="s">
        <v>1985</v>
      </c>
      <c r="OM12" s="59"/>
      <c r="ON12" s="60"/>
      <c r="OO12" s="58" t="s">
        <v>1986</v>
      </c>
      <c r="OP12" s="59"/>
      <c r="OQ12" s="60"/>
      <c r="OR12" s="58" t="s">
        <v>1987</v>
      </c>
      <c r="OS12" s="59"/>
      <c r="OT12" s="60"/>
      <c r="OU12" s="58" t="s">
        <v>1988</v>
      </c>
      <c r="OV12" s="59"/>
      <c r="OW12" s="60"/>
      <c r="OX12" s="104" t="s">
        <v>1900</v>
      </c>
      <c r="OY12" s="105"/>
      <c r="OZ12" s="106"/>
      <c r="PA12" s="58" t="s">
        <v>1989</v>
      </c>
      <c r="PB12" s="59"/>
      <c r="PC12" s="60"/>
      <c r="PD12" s="58" t="s">
        <v>1990</v>
      </c>
      <c r="PE12" s="59"/>
      <c r="PF12" s="60"/>
      <c r="PG12" s="58" t="s">
        <v>1991</v>
      </c>
      <c r="PH12" s="59"/>
      <c r="PI12" s="60"/>
      <c r="PJ12" s="104" t="s">
        <v>1992</v>
      </c>
      <c r="PK12" s="105"/>
      <c r="PL12" s="106"/>
      <c r="PM12" s="58" t="s">
        <v>1993</v>
      </c>
      <c r="PN12" s="59"/>
      <c r="PO12" s="60"/>
      <c r="PP12" s="58" t="s">
        <v>1994</v>
      </c>
      <c r="PQ12" s="59"/>
      <c r="PR12" s="60"/>
      <c r="PS12" s="104" t="s">
        <v>1995</v>
      </c>
      <c r="PT12" s="105"/>
      <c r="PU12" s="106"/>
      <c r="PV12" s="104" t="s">
        <v>1996</v>
      </c>
      <c r="PW12" s="105"/>
      <c r="PX12" s="106"/>
      <c r="PY12" s="58" t="s">
        <v>1997</v>
      </c>
      <c r="PZ12" s="59"/>
      <c r="QA12" s="60"/>
      <c r="QB12" s="58" t="s">
        <v>1998</v>
      </c>
      <c r="QC12" s="59"/>
      <c r="QD12" s="60"/>
      <c r="QE12" s="58" t="s">
        <v>1999</v>
      </c>
      <c r="QF12" s="59"/>
      <c r="QG12" s="60"/>
      <c r="QH12" s="58" t="s">
        <v>2000</v>
      </c>
      <c r="QI12" s="59"/>
      <c r="QJ12" s="60"/>
      <c r="QK12" s="58" t="s">
        <v>2001</v>
      </c>
      <c r="QL12" s="59"/>
      <c r="QM12" s="60"/>
      <c r="QN12" s="58" t="s">
        <v>2002</v>
      </c>
      <c r="QO12" s="59"/>
      <c r="QP12" s="60"/>
      <c r="QQ12" s="58" t="s">
        <v>2003</v>
      </c>
      <c r="QR12" s="59"/>
      <c r="QS12" s="60"/>
      <c r="QT12" s="58" t="s">
        <v>2004</v>
      </c>
      <c r="QU12" s="59"/>
      <c r="QV12" s="60"/>
      <c r="QW12" s="58" t="s">
        <v>2005</v>
      </c>
      <c r="QX12" s="59"/>
      <c r="QY12" s="60"/>
      <c r="QZ12" s="58" t="s">
        <v>2011</v>
      </c>
      <c r="RA12" s="59"/>
      <c r="RB12" s="60"/>
      <c r="RC12" s="58" t="s">
        <v>2012</v>
      </c>
      <c r="RD12" s="59"/>
      <c r="RE12" s="60"/>
      <c r="RF12" s="58" t="s">
        <v>2013</v>
      </c>
      <c r="RG12" s="59"/>
      <c r="RH12" s="60"/>
      <c r="RI12" s="104" t="s">
        <v>2017</v>
      </c>
      <c r="RJ12" s="105"/>
      <c r="RK12" s="106"/>
      <c r="RL12" s="58" t="s">
        <v>2021</v>
      </c>
      <c r="RM12" s="59"/>
      <c r="RN12" s="60"/>
      <c r="RO12" s="58" t="s">
        <v>2025</v>
      </c>
      <c r="RP12" s="59"/>
      <c r="RQ12" s="60"/>
      <c r="RR12" s="58" t="s">
        <v>2029</v>
      </c>
      <c r="RS12" s="59"/>
      <c r="RT12" s="60"/>
      <c r="RU12" s="104" t="s">
        <v>2030</v>
      </c>
      <c r="RV12" s="105"/>
      <c r="RW12" s="106"/>
      <c r="RX12" s="58" t="s">
        <v>2034</v>
      </c>
      <c r="RY12" s="59"/>
      <c r="RZ12" s="60"/>
      <c r="SA12" s="58" t="s">
        <v>2038</v>
      </c>
      <c r="SB12" s="59"/>
      <c r="SC12" s="60"/>
      <c r="SD12" s="58" t="s">
        <v>2042</v>
      </c>
      <c r="SE12" s="59"/>
      <c r="SF12" s="60"/>
      <c r="SG12" s="58" t="s">
        <v>2046</v>
      </c>
      <c r="SH12" s="59"/>
      <c r="SI12" s="60"/>
      <c r="SJ12" s="58" t="s">
        <v>2050</v>
      </c>
      <c r="SK12" s="59"/>
      <c r="SL12" s="60"/>
      <c r="SM12" s="104" t="s">
        <v>2051</v>
      </c>
      <c r="SN12" s="105"/>
      <c r="SO12" s="106"/>
      <c r="SP12" s="58" t="s">
        <v>2055</v>
      </c>
      <c r="SQ12" s="59"/>
      <c r="SR12" s="60"/>
      <c r="SS12" s="58" t="s">
        <v>2059</v>
      </c>
      <c r="ST12" s="59"/>
      <c r="SU12" s="60"/>
      <c r="SV12" s="58" t="s">
        <v>2063</v>
      </c>
      <c r="SW12" s="59"/>
      <c r="SX12" s="60"/>
      <c r="SY12" s="58" t="s">
        <v>2067</v>
      </c>
      <c r="SZ12" s="59"/>
      <c r="TA12" s="60"/>
      <c r="TB12" s="58" t="s">
        <v>2071</v>
      </c>
      <c r="TC12" s="59"/>
      <c r="TD12" s="60"/>
      <c r="TE12" s="58" t="s">
        <v>2075</v>
      </c>
      <c r="TF12" s="59"/>
      <c r="TG12" s="60"/>
      <c r="TH12" s="58" t="s">
        <v>2079</v>
      </c>
      <c r="TI12" s="59"/>
      <c r="TJ12" s="60"/>
      <c r="TK12" s="58" t="s">
        <v>2083</v>
      </c>
      <c r="TL12" s="59"/>
      <c r="TM12" s="60"/>
      <c r="TN12" s="58" t="s">
        <v>2084</v>
      </c>
      <c r="TO12" s="59"/>
      <c r="TP12" s="60"/>
      <c r="TQ12" s="58" t="s">
        <v>2088</v>
      </c>
      <c r="TR12" s="59"/>
      <c r="TS12" s="60"/>
      <c r="TT12" s="58" t="s">
        <v>2092</v>
      </c>
      <c r="TU12" s="59"/>
      <c r="TV12" s="60"/>
      <c r="TW12" s="58" t="s">
        <v>2096</v>
      </c>
      <c r="TX12" s="59"/>
      <c r="TY12" s="60"/>
      <c r="TZ12" s="58" t="s">
        <v>2100</v>
      </c>
      <c r="UA12" s="59"/>
      <c r="UB12" s="60"/>
      <c r="UC12" s="104" t="s">
        <v>2104</v>
      </c>
      <c r="UD12" s="105"/>
      <c r="UE12" s="106"/>
      <c r="UF12" s="58" t="s">
        <v>2107</v>
      </c>
      <c r="UG12" s="59"/>
      <c r="UH12" s="60"/>
      <c r="UI12" s="131" t="s">
        <v>2114</v>
      </c>
      <c r="UJ12" s="132"/>
      <c r="UK12" s="133"/>
      <c r="UL12" s="58" t="s">
        <v>2115</v>
      </c>
      <c r="UM12" s="59"/>
      <c r="UN12" s="60"/>
      <c r="UO12" s="58" t="s">
        <v>2119</v>
      </c>
      <c r="UP12" s="59"/>
      <c r="UQ12" s="60"/>
      <c r="UR12" s="58" t="s">
        <v>2123</v>
      </c>
      <c r="US12" s="59"/>
      <c r="UT12" s="60"/>
      <c r="UU12" s="58" t="s">
        <v>2127</v>
      </c>
      <c r="UV12" s="59"/>
      <c r="UW12" s="135"/>
      <c r="UX12" s="134" t="s">
        <v>2131</v>
      </c>
      <c r="UY12" s="59"/>
      <c r="UZ12" s="135"/>
      <c r="VA12" s="134" t="s">
        <v>2135</v>
      </c>
      <c r="VB12" s="59"/>
      <c r="VC12" s="60"/>
      <c r="VD12" s="58" t="s">
        <v>2139</v>
      </c>
      <c r="VE12" s="59"/>
      <c r="VF12" s="60"/>
      <c r="VG12" s="58" t="s">
        <v>2143</v>
      </c>
      <c r="VH12" s="59"/>
      <c r="VI12" s="60"/>
      <c r="VJ12" s="58" t="s">
        <v>2147</v>
      </c>
      <c r="VK12" s="59"/>
      <c r="VL12" s="60"/>
    </row>
    <row r="13" spans="1:584" ht="120.75" thickBot="1" x14ac:dyDescent="0.3">
      <c r="A13" s="97"/>
      <c r="B13" s="97"/>
      <c r="C13" s="20" t="s">
        <v>1469</v>
      </c>
      <c r="D13" s="21" t="s">
        <v>1470</v>
      </c>
      <c r="E13" s="22" t="s">
        <v>1471</v>
      </c>
      <c r="F13" s="38" t="s">
        <v>1472</v>
      </c>
      <c r="G13" s="50" t="s">
        <v>1473</v>
      </c>
      <c r="H13" s="51" t="s">
        <v>1474</v>
      </c>
      <c r="I13" s="20" t="s">
        <v>1475</v>
      </c>
      <c r="J13" s="21" t="s">
        <v>1476</v>
      </c>
      <c r="K13" s="22" t="s">
        <v>1477</v>
      </c>
      <c r="L13" s="20" t="s">
        <v>1478</v>
      </c>
      <c r="M13" s="21" t="s">
        <v>1479</v>
      </c>
      <c r="N13" s="22" t="s">
        <v>1480</v>
      </c>
      <c r="O13" s="20" t="s">
        <v>1481</v>
      </c>
      <c r="P13" s="21" t="s">
        <v>1482</v>
      </c>
      <c r="Q13" s="22" t="s">
        <v>1483</v>
      </c>
      <c r="R13" s="20" t="s">
        <v>1484</v>
      </c>
      <c r="S13" s="21" t="s">
        <v>1485</v>
      </c>
      <c r="T13" s="22" t="s">
        <v>1486</v>
      </c>
      <c r="U13" s="20" t="s">
        <v>1487</v>
      </c>
      <c r="V13" s="21" t="s">
        <v>1488</v>
      </c>
      <c r="W13" s="22" t="s">
        <v>1489</v>
      </c>
      <c r="X13" s="20" t="s">
        <v>1490</v>
      </c>
      <c r="Y13" s="21" t="s">
        <v>1491</v>
      </c>
      <c r="Z13" s="22" t="s">
        <v>1492</v>
      </c>
      <c r="AA13" s="20" t="s">
        <v>1493</v>
      </c>
      <c r="AB13" s="21" t="s">
        <v>1494</v>
      </c>
      <c r="AC13" s="22" t="s">
        <v>1495</v>
      </c>
      <c r="AD13" s="20" t="s">
        <v>1496</v>
      </c>
      <c r="AE13" s="21" t="s">
        <v>1497</v>
      </c>
      <c r="AF13" s="22" t="s">
        <v>1498</v>
      </c>
      <c r="AG13" s="20" t="s">
        <v>1499</v>
      </c>
      <c r="AH13" s="21" t="s">
        <v>1500</v>
      </c>
      <c r="AI13" s="22" t="s">
        <v>1501</v>
      </c>
      <c r="AJ13" s="20" t="s">
        <v>1502</v>
      </c>
      <c r="AK13" s="21" t="s">
        <v>1503</v>
      </c>
      <c r="AL13" s="22" t="s">
        <v>1504</v>
      </c>
      <c r="AM13" s="20" t="s">
        <v>1505</v>
      </c>
      <c r="AN13" s="21" t="s">
        <v>1506</v>
      </c>
      <c r="AO13" s="22" t="s">
        <v>1507</v>
      </c>
      <c r="AP13" s="20" t="s">
        <v>1508</v>
      </c>
      <c r="AQ13" s="21" t="s">
        <v>1509</v>
      </c>
      <c r="AR13" s="22" t="s">
        <v>1510</v>
      </c>
      <c r="AS13" s="20" t="s">
        <v>1511</v>
      </c>
      <c r="AT13" s="21" t="s">
        <v>1512</v>
      </c>
      <c r="AU13" s="22" t="s">
        <v>1513</v>
      </c>
      <c r="AV13" s="20" t="s">
        <v>1514</v>
      </c>
      <c r="AW13" s="21" t="s">
        <v>1515</v>
      </c>
      <c r="AX13" s="22" t="s">
        <v>1516</v>
      </c>
      <c r="AY13" s="20" t="s">
        <v>953</v>
      </c>
      <c r="AZ13" s="21" t="s">
        <v>1517</v>
      </c>
      <c r="BA13" s="22" t="s">
        <v>1518</v>
      </c>
      <c r="BB13" s="20" t="s">
        <v>1519</v>
      </c>
      <c r="BC13" s="21" t="s">
        <v>1520</v>
      </c>
      <c r="BD13" s="22" t="s">
        <v>1521</v>
      </c>
      <c r="BE13" s="20" t="s">
        <v>1522</v>
      </c>
      <c r="BF13" s="21" t="s">
        <v>1523</v>
      </c>
      <c r="BG13" s="22" t="s">
        <v>360</v>
      </c>
      <c r="BH13" s="20" t="s">
        <v>1524</v>
      </c>
      <c r="BI13" s="21" t="s">
        <v>1525</v>
      </c>
      <c r="BJ13" s="22" t="s">
        <v>1526</v>
      </c>
      <c r="BK13" s="20" t="s">
        <v>1527</v>
      </c>
      <c r="BL13" s="21" t="s">
        <v>1528</v>
      </c>
      <c r="BM13" s="22" t="s">
        <v>1529</v>
      </c>
      <c r="BN13" s="20" t="s">
        <v>1531</v>
      </c>
      <c r="BO13" s="21" t="s">
        <v>1532</v>
      </c>
      <c r="BP13" s="22" t="s">
        <v>1533</v>
      </c>
      <c r="BQ13" s="20" t="s">
        <v>1534</v>
      </c>
      <c r="BR13" s="21" t="s">
        <v>1535</v>
      </c>
      <c r="BS13" s="22" t="s">
        <v>1536</v>
      </c>
      <c r="BT13" s="20" t="s">
        <v>1537</v>
      </c>
      <c r="BU13" s="21" t="s">
        <v>1539</v>
      </c>
      <c r="BV13" s="22" t="s">
        <v>1538</v>
      </c>
      <c r="BW13" s="20" t="s">
        <v>1540</v>
      </c>
      <c r="BX13" s="21" t="s">
        <v>1541</v>
      </c>
      <c r="BY13" s="22" t="s">
        <v>1542</v>
      </c>
      <c r="BZ13" s="20" t="s">
        <v>1543</v>
      </c>
      <c r="CA13" s="21" t="s">
        <v>1535</v>
      </c>
      <c r="CB13" s="22" t="s">
        <v>1544</v>
      </c>
      <c r="CC13" s="20" t="s">
        <v>1545</v>
      </c>
      <c r="CD13" s="21" t="s">
        <v>1546</v>
      </c>
      <c r="CE13" s="22" t="s">
        <v>1547</v>
      </c>
      <c r="CF13" s="20" t="s">
        <v>525</v>
      </c>
      <c r="CG13" s="21" t="s">
        <v>550</v>
      </c>
      <c r="CH13" s="22" t="s">
        <v>555</v>
      </c>
      <c r="CI13" s="20" t="s">
        <v>1548</v>
      </c>
      <c r="CJ13" s="21" t="s">
        <v>1549</v>
      </c>
      <c r="CK13" s="22" t="s">
        <v>1550</v>
      </c>
      <c r="CL13" s="20" t="s">
        <v>1551</v>
      </c>
      <c r="CM13" s="21" t="s">
        <v>1552</v>
      </c>
      <c r="CN13" s="22" t="s">
        <v>1553</v>
      </c>
      <c r="CO13" s="20" t="s">
        <v>1554</v>
      </c>
      <c r="CP13" s="21" t="s">
        <v>1555</v>
      </c>
      <c r="CQ13" s="22" t="s">
        <v>1556</v>
      </c>
      <c r="CR13" s="20" t="s">
        <v>348</v>
      </c>
      <c r="CS13" s="21" t="s">
        <v>1557</v>
      </c>
      <c r="CT13" s="22" t="s">
        <v>1558</v>
      </c>
      <c r="CU13" s="20" t="s">
        <v>1559</v>
      </c>
      <c r="CV13" s="21" t="s">
        <v>1560</v>
      </c>
      <c r="CW13" s="22" t="s">
        <v>1561</v>
      </c>
      <c r="CX13" s="20" t="s">
        <v>1562</v>
      </c>
      <c r="CY13" s="21" t="s">
        <v>1563</v>
      </c>
      <c r="CZ13" s="22" t="s">
        <v>1564</v>
      </c>
      <c r="DA13" s="20" t="s">
        <v>1565</v>
      </c>
      <c r="DB13" s="21" t="s">
        <v>1566</v>
      </c>
      <c r="DC13" s="22" t="s">
        <v>1567</v>
      </c>
      <c r="DD13" s="20" t="s">
        <v>1568</v>
      </c>
      <c r="DE13" s="21" t="s">
        <v>1569</v>
      </c>
      <c r="DF13" s="22" t="s">
        <v>1570</v>
      </c>
      <c r="DG13" s="20" t="s">
        <v>1571</v>
      </c>
      <c r="DH13" s="21" t="s">
        <v>1572</v>
      </c>
      <c r="DI13" s="22" t="s">
        <v>1573</v>
      </c>
      <c r="DJ13" s="20" t="s">
        <v>1574</v>
      </c>
      <c r="DK13" s="21" t="s">
        <v>1575</v>
      </c>
      <c r="DL13" s="22" t="s">
        <v>1576</v>
      </c>
      <c r="DM13" s="20" t="s">
        <v>1577</v>
      </c>
      <c r="DN13" s="21" t="s">
        <v>1578</v>
      </c>
      <c r="DO13" s="22" t="s">
        <v>1579</v>
      </c>
      <c r="DP13" s="20" t="s">
        <v>582</v>
      </c>
      <c r="DQ13" s="21" t="s">
        <v>1580</v>
      </c>
      <c r="DR13" s="22" t="s">
        <v>1581</v>
      </c>
      <c r="DS13" s="20" t="s">
        <v>1582</v>
      </c>
      <c r="DT13" s="21" t="s">
        <v>1583</v>
      </c>
      <c r="DU13" s="22" t="s">
        <v>50</v>
      </c>
      <c r="DV13" s="20" t="s">
        <v>1585</v>
      </c>
      <c r="DW13" s="21" t="s">
        <v>1586</v>
      </c>
      <c r="DX13" s="22" t="s">
        <v>1587</v>
      </c>
      <c r="DY13" s="20" t="s">
        <v>1588</v>
      </c>
      <c r="DZ13" s="21" t="s">
        <v>1589</v>
      </c>
      <c r="EA13" s="22" t="s">
        <v>1590</v>
      </c>
      <c r="EB13" s="20" t="s">
        <v>582</v>
      </c>
      <c r="EC13" s="21" t="s">
        <v>1580</v>
      </c>
      <c r="ED13" s="22" t="s">
        <v>1581</v>
      </c>
      <c r="EE13" s="20" t="s">
        <v>1591</v>
      </c>
      <c r="EF13" s="21" t="s">
        <v>1592</v>
      </c>
      <c r="EG13" s="22" t="s">
        <v>1593</v>
      </c>
      <c r="EH13" s="20" t="s">
        <v>1594</v>
      </c>
      <c r="EI13" s="21" t="s">
        <v>1595</v>
      </c>
      <c r="EJ13" s="22" t="s">
        <v>1596</v>
      </c>
      <c r="EK13" s="20" t="s">
        <v>1038</v>
      </c>
      <c r="EL13" s="21" t="s">
        <v>1597</v>
      </c>
      <c r="EM13" s="22" t="s">
        <v>1598</v>
      </c>
      <c r="EN13" s="20" t="s">
        <v>1599</v>
      </c>
      <c r="EO13" s="21" t="s">
        <v>1600</v>
      </c>
      <c r="EP13" s="22" t="s">
        <v>1601</v>
      </c>
      <c r="EQ13" s="20" t="s">
        <v>678</v>
      </c>
      <c r="ER13" s="21" t="s">
        <v>691</v>
      </c>
      <c r="ES13" s="22" t="s">
        <v>680</v>
      </c>
      <c r="ET13" s="20" t="s">
        <v>1602</v>
      </c>
      <c r="EU13" s="21" t="s">
        <v>1603</v>
      </c>
      <c r="EV13" s="22" t="s">
        <v>1604</v>
      </c>
      <c r="EW13" s="20" t="s">
        <v>1605</v>
      </c>
      <c r="EX13" s="21" t="s">
        <v>1606</v>
      </c>
      <c r="EY13" s="22" t="s">
        <v>283</v>
      </c>
      <c r="EZ13" s="20" t="s">
        <v>966</v>
      </c>
      <c r="FA13" s="21" t="s">
        <v>1607</v>
      </c>
      <c r="FB13" s="22" t="s">
        <v>1608</v>
      </c>
      <c r="FC13" s="20" t="s">
        <v>525</v>
      </c>
      <c r="FD13" s="21" t="s">
        <v>550</v>
      </c>
      <c r="FE13" s="22" t="s">
        <v>555</v>
      </c>
      <c r="FF13" s="20" t="s">
        <v>1609</v>
      </c>
      <c r="FG13" s="21" t="s">
        <v>1610</v>
      </c>
      <c r="FH13" s="22" t="s">
        <v>50</v>
      </c>
      <c r="FI13" s="20" t="s">
        <v>1611</v>
      </c>
      <c r="FJ13" s="21" t="s">
        <v>130</v>
      </c>
      <c r="FK13" s="22" t="s">
        <v>1612</v>
      </c>
      <c r="FL13" s="38" t="s">
        <v>1614</v>
      </c>
      <c r="FM13" s="21" t="s">
        <v>1615</v>
      </c>
      <c r="FN13" s="25" t="s">
        <v>1616</v>
      </c>
      <c r="FO13" s="26" t="s">
        <v>1618</v>
      </c>
      <c r="FP13" s="26" t="s">
        <v>1619</v>
      </c>
      <c r="FQ13" s="26" t="s">
        <v>1620</v>
      </c>
      <c r="FR13" s="20" t="s">
        <v>1621</v>
      </c>
      <c r="FS13" s="21" t="s">
        <v>1622</v>
      </c>
      <c r="FT13" s="22" t="s">
        <v>1623</v>
      </c>
      <c r="FU13" s="20" t="s">
        <v>1624</v>
      </c>
      <c r="FV13" s="21" t="s">
        <v>1625</v>
      </c>
      <c r="FW13" s="22" t="s">
        <v>1626</v>
      </c>
      <c r="FX13" s="20" t="s">
        <v>1627</v>
      </c>
      <c r="FY13" s="21" t="s">
        <v>1628</v>
      </c>
      <c r="FZ13" s="22" t="s">
        <v>1629</v>
      </c>
      <c r="GA13" s="20" t="s">
        <v>170</v>
      </c>
      <c r="GB13" s="21" t="s">
        <v>1630</v>
      </c>
      <c r="GC13" s="22" t="s">
        <v>539</v>
      </c>
      <c r="GD13" s="20" t="s">
        <v>1631</v>
      </c>
      <c r="GE13" s="21" t="s">
        <v>1632</v>
      </c>
      <c r="GF13" s="22" t="s">
        <v>1633</v>
      </c>
      <c r="GG13" s="20" t="s">
        <v>275</v>
      </c>
      <c r="GH13" s="21" t="s">
        <v>1634</v>
      </c>
      <c r="GI13" s="22" t="s">
        <v>172</v>
      </c>
      <c r="GJ13" s="20" t="s">
        <v>1548</v>
      </c>
      <c r="GK13" s="21" t="s">
        <v>1549</v>
      </c>
      <c r="GL13" s="22" t="s">
        <v>1635</v>
      </c>
      <c r="GM13" s="20" t="s">
        <v>1636</v>
      </c>
      <c r="GN13" s="21" t="s">
        <v>1637</v>
      </c>
      <c r="GO13" s="22" t="s">
        <v>1638</v>
      </c>
      <c r="GP13" s="20" t="s">
        <v>1038</v>
      </c>
      <c r="GQ13" s="21" t="s">
        <v>1597</v>
      </c>
      <c r="GR13" s="22" t="s">
        <v>1598</v>
      </c>
      <c r="GS13" s="20" t="s">
        <v>1639</v>
      </c>
      <c r="GT13" s="21" t="s">
        <v>1640</v>
      </c>
      <c r="GU13" s="22" t="s">
        <v>1641</v>
      </c>
      <c r="GV13" s="20" t="s">
        <v>48</v>
      </c>
      <c r="GW13" s="21" t="s">
        <v>49</v>
      </c>
      <c r="GX13" s="22" t="s">
        <v>50</v>
      </c>
      <c r="GY13" s="20" t="s">
        <v>1642</v>
      </c>
      <c r="GZ13" s="21" t="s">
        <v>1643</v>
      </c>
      <c r="HA13" s="22" t="s">
        <v>717</v>
      </c>
      <c r="HB13" s="20" t="s">
        <v>1644</v>
      </c>
      <c r="HC13" s="21" t="s">
        <v>1645</v>
      </c>
      <c r="HD13" s="22" t="s">
        <v>50</v>
      </c>
      <c r="HE13" s="20" t="s">
        <v>1005</v>
      </c>
      <c r="HF13" s="21" t="s">
        <v>1646</v>
      </c>
      <c r="HG13" s="22" t="s">
        <v>127</v>
      </c>
      <c r="HH13" s="20" t="s">
        <v>1647</v>
      </c>
      <c r="HI13" s="21" t="s">
        <v>130</v>
      </c>
      <c r="HJ13" s="22" t="s">
        <v>1612</v>
      </c>
      <c r="HK13" s="20" t="s">
        <v>525</v>
      </c>
      <c r="HL13" s="21" t="s">
        <v>550</v>
      </c>
      <c r="HM13" s="22" t="s">
        <v>555</v>
      </c>
      <c r="HN13" s="20" t="s">
        <v>1648</v>
      </c>
      <c r="HO13" s="21" t="s">
        <v>1649</v>
      </c>
      <c r="HP13" s="22" t="s">
        <v>1650</v>
      </c>
      <c r="HQ13" s="20" t="s">
        <v>1651</v>
      </c>
      <c r="HR13" s="21" t="s">
        <v>1652</v>
      </c>
      <c r="HS13" s="22" t="s">
        <v>1653</v>
      </c>
      <c r="HT13" s="20" t="s">
        <v>1654</v>
      </c>
      <c r="HU13" s="21" t="s">
        <v>1655</v>
      </c>
      <c r="HV13" s="22" t="s">
        <v>1656</v>
      </c>
      <c r="HW13" s="20" t="s">
        <v>1657</v>
      </c>
      <c r="HX13" s="21" t="s">
        <v>1658</v>
      </c>
      <c r="HY13" s="22" t="s">
        <v>1659</v>
      </c>
      <c r="HZ13" s="20" t="s">
        <v>1660</v>
      </c>
      <c r="IA13" s="21" t="s">
        <v>1661</v>
      </c>
      <c r="IB13" s="22" t="s">
        <v>1662</v>
      </c>
      <c r="IC13" s="20" t="s">
        <v>1663</v>
      </c>
      <c r="ID13" s="21" t="s">
        <v>1664</v>
      </c>
      <c r="IE13" s="22" t="s">
        <v>1665</v>
      </c>
      <c r="IF13" s="20" t="s">
        <v>1574</v>
      </c>
      <c r="IG13" s="21" t="s">
        <v>1575</v>
      </c>
      <c r="IH13" s="22" t="s">
        <v>1666</v>
      </c>
      <c r="II13" s="20" t="s">
        <v>1667</v>
      </c>
      <c r="IJ13" s="21" t="s">
        <v>1668</v>
      </c>
      <c r="IK13" s="22" t="s">
        <v>1669</v>
      </c>
      <c r="IL13" s="20" t="s">
        <v>1747</v>
      </c>
      <c r="IM13" s="21" t="s">
        <v>1748</v>
      </c>
      <c r="IN13" s="22" t="s">
        <v>1749</v>
      </c>
      <c r="IO13" s="20" t="s">
        <v>1750</v>
      </c>
      <c r="IP13" s="21" t="s">
        <v>1751</v>
      </c>
      <c r="IQ13" s="22" t="s">
        <v>1752</v>
      </c>
      <c r="IR13" s="20" t="s">
        <v>608</v>
      </c>
      <c r="IS13" s="21" t="s">
        <v>609</v>
      </c>
      <c r="IT13" s="22" t="s">
        <v>1753</v>
      </c>
      <c r="IU13" s="20" t="s">
        <v>1754</v>
      </c>
      <c r="IV13" s="21" t="s">
        <v>1755</v>
      </c>
      <c r="IW13" s="22" t="s">
        <v>1756</v>
      </c>
      <c r="IX13" s="20" t="s">
        <v>1757</v>
      </c>
      <c r="IY13" s="21" t="s">
        <v>1758</v>
      </c>
      <c r="IZ13" s="22" t="s">
        <v>1759</v>
      </c>
      <c r="JA13" s="20" t="s">
        <v>1760</v>
      </c>
      <c r="JB13" s="21" t="s">
        <v>1165</v>
      </c>
      <c r="JC13" s="22" t="s">
        <v>1761</v>
      </c>
      <c r="JD13" s="20" t="s">
        <v>654</v>
      </c>
      <c r="JE13" s="21" t="s">
        <v>655</v>
      </c>
      <c r="JF13" s="22" t="s">
        <v>656</v>
      </c>
      <c r="JG13" s="20" t="s">
        <v>1762</v>
      </c>
      <c r="JH13" s="21" t="s">
        <v>1763</v>
      </c>
      <c r="JI13" s="22" t="s">
        <v>1764</v>
      </c>
      <c r="JJ13" s="20" t="s">
        <v>1765</v>
      </c>
      <c r="JK13" s="21" t="s">
        <v>1766</v>
      </c>
      <c r="JL13" s="22" t="s">
        <v>1767</v>
      </c>
      <c r="JM13" s="27" t="s">
        <v>1768</v>
      </c>
      <c r="JN13" s="21" t="s">
        <v>1769</v>
      </c>
      <c r="JO13" s="22" t="s">
        <v>1770</v>
      </c>
      <c r="JP13" s="38" t="s">
        <v>1771</v>
      </c>
      <c r="JQ13" s="21" t="s">
        <v>1772</v>
      </c>
      <c r="JR13" s="22" t="s">
        <v>1773</v>
      </c>
      <c r="JS13" s="20" t="s">
        <v>1774</v>
      </c>
      <c r="JT13" s="21" t="s">
        <v>1775</v>
      </c>
      <c r="JU13" s="22" t="s">
        <v>1776</v>
      </c>
      <c r="JV13" s="20" t="s">
        <v>1777</v>
      </c>
      <c r="JW13" s="21" t="s">
        <v>1778</v>
      </c>
      <c r="JX13" s="22" t="s">
        <v>1779</v>
      </c>
      <c r="JY13" s="20" t="s">
        <v>1793</v>
      </c>
      <c r="JZ13" s="21" t="s">
        <v>1794</v>
      </c>
      <c r="KA13" s="22" t="s">
        <v>1795</v>
      </c>
      <c r="KB13" s="20" t="s">
        <v>48</v>
      </c>
      <c r="KC13" s="21" t="s">
        <v>49</v>
      </c>
      <c r="KD13" s="22" t="s">
        <v>50</v>
      </c>
      <c r="KE13" s="20" t="s">
        <v>1796</v>
      </c>
      <c r="KF13" s="21" t="s">
        <v>1797</v>
      </c>
      <c r="KG13" s="22" t="s">
        <v>1798</v>
      </c>
      <c r="KH13" s="20" t="s">
        <v>1799</v>
      </c>
      <c r="KI13" s="21" t="s">
        <v>1800</v>
      </c>
      <c r="KJ13" s="22" t="s">
        <v>1801</v>
      </c>
      <c r="KK13" s="20" t="s">
        <v>1802</v>
      </c>
      <c r="KL13" s="21" t="s">
        <v>1803</v>
      </c>
      <c r="KM13" s="22" t="s">
        <v>1804</v>
      </c>
      <c r="KN13" s="20" t="s">
        <v>1805</v>
      </c>
      <c r="KO13" s="21" t="s">
        <v>1806</v>
      </c>
      <c r="KP13" s="22" t="s">
        <v>1807</v>
      </c>
      <c r="KQ13" s="20" t="s">
        <v>1808</v>
      </c>
      <c r="KR13" s="21" t="s">
        <v>1809</v>
      </c>
      <c r="KS13" s="22" t="s">
        <v>1810</v>
      </c>
      <c r="KT13" s="20" t="s">
        <v>1811</v>
      </c>
      <c r="KU13" s="21" t="s">
        <v>1812</v>
      </c>
      <c r="KV13" s="22" t="s">
        <v>1813</v>
      </c>
      <c r="KW13" s="20" t="s">
        <v>1814</v>
      </c>
      <c r="KX13" s="21" t="s">
        <v>1815</v>
      </c>
      <c r="KY13" s="22" t="s">
        <v>1816</v>
      </c>
      <c r="KZ13" s="20" t="s">
        <v>1817</v>
      </c>
      <c r="LA13" s="21" t="s">
        <v>1818</v>
      </c>
      <c r="LB13" s="22" t="s">
        <v>1819</v>
      </c>
      <c r="LC13" s="20" t="s">
        <v>1821</v>
      </c>
      <c r="LD13" s="21" t="s">
        <v>1822</v>
      </c>
      <c r="LE13" s="22" t="s">
        <v>1823</v>
      </c>
      <c r="LF13" s="20" t="s">
        <v>1824</v>
      </c>
      <c r="LG13" s="21" t="s">
        <v>1825</v>
      </c>
      <c r="LH13" s="22" t="s">
        <v>50</v>
      </c>
      <c r="LI13" s="20" t="s">
        <v>1826</v>
      </c>
      <c r="LJ13" s="21" t="s">
        <v>1827</v>
      </c>
      <c r="LK13" s="22" t="s">
        <v>1828</v>
      </c>
      <c r="LL13" s="20" t="s">
        <v>1829</v>
      </c>
      <c r="LM13" s="21" t="s">
        <v>1830</v>
      </c>
      <c r="LN13" s="22" t="s">
        <v>1831</v>
      </c>
      <c r="LO13" s="20" t="s">
        <v>1832</v>
      </c>
      <c r="LP13" s="21" t="s">
        <v>1833</v>
      </c>
      <c r="LQ13" s="22" t="s">
        <v>1834</v>
      </c>
      <c r="LR13" s="20" t="s">
        <v>1757</v>
      </c>
      <c r="LS13" s="21" t="s">
        <v>1758</v>
      </c>
      <c r="LT13" s="22" t="s">
        <v>1759</v>
      </c>
      <c r="LU13" s="35" t="s">
        <v>1835</v>
      </c>
      <c r="LV13" s="36" t="s">
        <v>1836</v>
      </c>
      <c r="LW13" s="33" t="s">
        <v>1837</v>
      </c>
      <c r="LX13" s="20" t="s">
        <v>1839</v>
      </c>
      <c r="LY13" s="21" t="s">
        <v>1840</v>
      </c>
      <c r="LZ13" s="22" t="s">
        <v>1841</v>
      </c>
      <c r="MA13" s="20" t="s">
        <v>966</v>
      </c>
      <c r="MB13" s="21" t="s">
        <v>1607</v>
      </c>
      <c r="MC13" s="22" t="s">
        <v>1608</v>
      </c>
      <c r="MD13" s="20" t="s">
        <v>48</v>
      </c>
      <c r="ME13" s="21" t="s">
        <v>49</v>
      </c>
      <c r="MF13" s="22" t="s">
        <v>50</v>
      </c>
      <c r="MG13" s="20" t="s">
        <v>1842</v>
      </c>
      <c r="MH13" s="21" t="s">
        <v>1843</v>
      </c>
      <c r="MI13" s="22" t="s">
        <v>1844</v>
      </c>
      <c r="MJ13" s="20" t="s">
        <v>1846</v>
      </c>
      <c r="MK13" s="21" t="s">
        <v>1847</v>
      </c>
      <c r="ML13" s="22" t="s">
        <v>1848</v>
      </c>
      <c r="MM13" s="20" t="s">
        <v>204</v>
      </c>
      <c r="MN13" s="21" t="s">
        <v>1849</v>
      </c>
      <c r="MO13" s="22" t="s">
        <v>1079</v>
      </c>
      <c r="MP13" s="20" t="s">
        <v>1850</v>
      </c>
      <c r="MQ13" s="21" t="s">
        <v>1851</v>
      </c>
      <c r="MR13" s="22" t="s">
        <v>1852</v>
      </c>
      <c r="MS13" s="20" t="s">
        <v>1853</v>
      </c>
      <c r="MT13" s="21" t="s">
        <v>1854</v>
      </c>
      <c r="MU13" s="22" t="s">
        <v>1855</v>
      </c>
      <c r="MV13" s="20" t="s">
        <v>1856</v>
      </c>
      <c r="MW13" s="21" t="s">
        <v>1857</v>
      </c>
      <c r="MX13" s="22" t="s">
        <v>1858</v>
      </c>
      <c r="MY13" s="20" t="s">
        <v>1142</v>
      </c>
      <c r="MZ13" s="21" t="s">
        <v>1859</v>
      </c>
      <c r="NA13" s="22" t="s">
        <v>1860</v>
      </c>
      <c r="NB13" s="20" t="s">
        <v>1861</v>
      </c>
      <c r="NC13" s="21" t="s">
        <v>1862</v>
      </c>
      <c r="ND13" s="22" t="s">
        <v>1863</v>
      </c>
      <c r="NE13" s="37" t="s">
        <v>1864</v>
      </c>
      <c r="NF13" s="52" t="s">
        <v>1865</v>
      </c>
      <c r="NG13" s="52" t="s">
        <v>1866</v>
      </c>
      <c r="NH13" s="20" t="s">
        <v>1868</v>
      </c>
      <c r="NI13" s="21" t="s">
        <v>1869</v>
      </c>
      <c r="NJ13" s="22" t="s">
        <v>1870</v>
      </c>
      <c r="NK13" s="20" t="s">
        <v>1871</v>
      </c>
      <c r="NL13" s="21" t="s">
        <v>1872</v>
      </c>
      <c r="NM13" s="22" t="s">
        <v>1873</v>
      </c>
      <c r="NN13" s="20" t="s">
        <v>1875</v>
      </c>
      <c r="NO13" s="21" t="s">
        <v>1876</v>
      </c>
      <c r="NP13" s="22" t="s">
        <v>1877</v>
      </c>
      <c r="NQ13" s="20" t="s">
        <v>1878</v>
      </c>
      <c r="NR13" s="21" t="s">
        <v>1879</v>
      </c>
      <c r="NS13" s="22" t="s">
        <v>1880</v>
      </c>
      <c r="NT13" s="20" t="s">
        <v>1881</v>
      </c>
      <c r="NU13" s="21" t="s">
        <v>217</v>
      </c>
      <c r="NV13" s="22" t="s">
        <v>218</v>
      </c>
      <c r="NW13" s="20" t="s">
        <v>1882</v>
      </c>
      <c r="NX13" s="21" t="s">
        <v>1883</v>
      </c>
      <c r="NY13" s="22" t="s">
        <v>1884</v>
      </c>
      <c r="NZ13" s="20" t="s">
        <v>1885</v>
      </c>
      <c r="OA13" s="21" t="s">
        <v>1886</v>
      </c>
      <c r="OB13" s="22" t="s">
        <v>1887</v>
      </c>
      <c r="OC13" s="20" t="s">
        <v>678</v>
      </c>
      <c r="OD13" s="21" t="s">
        <v>691</v>
      </c>
      <c r="OE13" s="22" t="s">
        <v>680</v>
      </c>
      <c r="OF13" s="20" t="s">
        <v>1888</v>
      </c>
      <c r="OG13" s="21" t="s">
        <v>1889</v>
      </c>
      <c r="OH13" s="22" t="s">
        <v>1890</v>
      </c>
      <c r="OI13" s="20" t="s">
        <v>1891</v>
      </c>
      <c r="OJ13" s="21" t="s">
        <v>1892</v>
      </c>
      <c r="OK13" s="22" t="s">
        <v>1893</v>
      </c>
      <c r="OL13" s="20" t="s">
        <v>678</v>
      </c>
      <c r="OM13" s="21" t="s">
        <v>691</v>
      </c>
      <c r="ON13" s="22" t="s">
        <v>680</v>
      </c>
      <c r="OO13" s="20" t="s">
        <v>1894</v>
      </c>
      <c r="OP13" s="21" t="s">
        <v>1895</v>
      </c>
      <c r="OQ13" s="22" t="s">
        <v>1896</v>
      </c>
      <c r="OR13" s="20" t="s">
        <v>678</v>
      </c>
      <c r="OS13" s="21" t="s">
        <v>691</v>
      </c>
      <c r="OT13" s="22" t="s">
        <v>680</v>
      </c>
      <c r="OU13" s="20" t="s">
        <v>1897</v>
      </c>
      <c r="OV13" s="21" t="s">
        <v>1898</v>
      </c>
      <c r="OW13" s="22" t="s">
        <v>1899</v>
      </c>
      <c r="OX13" s="20" t="s">
        <v>1901</v>
      </c>
      <c r="OY13" s="21" t="s">
        <v>1902</v>
      </c>
      <c r="OZ13" s="22" t="s">
        <v>1903</v>
      </c>
      <c r="PA13" s="20" t="s">
        <v>579</v>
      </c>
      <c r="PB13" s="21" t="s">
        <v>1191</v>
      </c>
      <c r="PC13" s="22" t="s">
        <v>160</v>
      </c>
      <c r="PD13" s="20" t="s">
        <v>1904</v>
      </c>
      <c r="PE13" s="21" t="s">
        <v>1905</v>
      </c>
      <c r="PF13" s="22" t="s">
        <v>1906</v>
      </c>
      <c r="PG13" s="20" t="s">
        <v>1907</v>
      </c>
      <c r="PH13" s="21" t="s">
        <v>1908</v>
      </c>
      <c r="PI13" s="22" t="s">
        <v>1909</v>
      </c>
      <c r="PJ13" s="20" t="s">
        <v>1910</v>
      </c>
      <c r="PK13" s="21" t="s">
        <v>1911</v>
      </c>
      <c r="PL13" s="22" t="s">
        <v>1912</v>
      </c>
      <c r="PM13" s="20" t="s">
        <v>1913</v>
      </c>
      <c r="PN13" s="21" t="s">
        <v>1914</v>
      </c>
      <c r="PO13" s="22" t="s">
        <v>1915</v>
      </c>
      <c r="PP13" s="20" t="s">
        <v>1916</v>
      </c>
      <c r="PQ13" s="21" t="s">
        <v>1917</v>
      </c>
      <c r="PR13" s="22" t="s">
        <v>1918</v>
      </c>
      <c r="PS13" s="20" t="s">
        <v>1919</v>
      </c>
      <c r="PT13" s="21" t="s">
        <v>1920</v>
      </c>
      <c r="PU13" s="22" t="s">
        <v>1921</v>
      </c>
      <c r="PV13" s="20" t="s">
        <v>1922</v>
      </c>
      <c r="PW13" s="21" t="s">
        <v>1923</v>
      </c>
      <c r="PX13" s="22" t="s">
        <v>1924</v>
      </c>
      <c r="PY13" s="20" t="s">
        <v>1925</v>
      </c>
      <c r="PZ13" s="21" t="s">
        <v>1926</v>
      </c>
      <c r="QA13" s="22" t="s">
        <v>1927</v>
      </c>
      <c r="QB13" s="20" t="s">
        <v>1928</v>
      </c>
      <c r="QC13" s="21" t="s">
        <v>1929</v>
      </c>
      <c r="QD13" s="22" t="s">
        <v>1930</v>
      </c>
      <c r="QE13" s="20" t="s">
        <v>1931</v>
      </c>
      <c r="QF13" s="21" t="s">
        <v>1932</v>
      </c>
      <c r="QG13" s="22" t="s">
        <v>1933</v>
      </c>
      <c r="QH13" s="20" t="s">
        <v>1934</v>
      </c>
      <c r="QI13" s="21" t="s">
        <v>1935</v>
      </c>
      <c r="QJ13" s="22" t="s">
        <v>1936</v>
      </c>
      <c r="QK13" s="20" t="s">
        <v>1937</v>
      </c>
      <c r="QL13" s="21" t="s">
        <v>1938</v>
      </c>
      <c r="QM13" s="22" t="s">
        <v>1939</v>
      </c>
      <c r="QN13" s="20" t="s">
        <v>1940</v>
      </c>
      <c r="QO13" s="21" t="s">
        <v>1941</v>
      </c>
      <c r="QP13" s="22" t="s">
        <v>1942</v>
      </c>
      <c r="QQ13" s="20" t="s">
        <v>1943</v>
      </c>
      <c r="QR13" s="21" t="s">
        <v>1944</v>
      </c>
      <c r="QS13" s="22" t="s">
        <v>1945</v>
      </c>
      <c r="QT13" s="20" t="s">
        <v>1946</v>
      </c>
      <c r="QU13" s="21" t="s">
        <v>1074</v>
      </c>
      <c r="QV13" s="22" t="s">
        <v>1947</v>
      </c>
      <c r="QW13" s="20" t="s">
        <v>1948</v>
      </c>
      <c r="QX13" s="21" t="s">
        <v>1949</v>
      </c>
      <c r="QY13" s="22" t="s">
        <v>1950</v>
      </c>
      <c r="QZ13" s="20" t="s">
        <v>2006</v>
      </c>
      <c r="RA13" s="21" t="s">
        <v>2007</v>
      </c>
      <c r="RB13" s="22" t="s">
        <v>2008</v>
      </c>
      <c r="RC13" s="20" t="s">
        <v>2009</v>
      </c>
      <c r="RD13" s="21" t="s">
        <v>2010</v>
      </c>
      <c r="RE13" s="22" t="s">
        <v>50</v>
      </c>
      <c r="RF13" s="20" t="s">
        <v>2014</v>
      </c>
      <c r="RG13" s="21" t="s">
        <v>2015</v>
      </c>
      <c r="RH13" s="22" t="s">
        <v>2016</v>
      </c>
      <c r="RI13" s="20" t="s">
        <v>2018</v>
      </c>
      <c r="RJ13" s="21" t="s">
        <v>2019</v>
      </c>
      <c r="RK13" s="22" t="s">
        <v>2020</v>
      </c>
      <c r="RL13" s="20" t="s">
        <v>2022</v>
      </c>
      <c r="RM13" s="21" t="s">
        <v>2023</v>
      </c>
      <c r="RN13" s="22" t="s">
        <v>2024</v>
      </c>
      <c r="RO13" s="20" t="s">
        <v>2026</v>
      </c>
      <c r="RP13" s="21" t="s">
        <v>2027</v>
      </c>
      <c r="RQ13" s="22" t="s">
        <v>2028</v>
      </c>
      <c r="RR13" s="20" t="s">
        <v>48</v>
      </c>
      <c r="RS13" s="21" t="s">
        <v>49</v>
      </c>
      <c r="RT13" s="22" t="s">
        <v>50</v>
      </c>
      <c r="RU13" s="20" t="s">
        <v>2031</v>
      </c>
      <c r="RV13" s="21" t="s">
        <v>2032</v>
      </c>
      <c r="RW13" s="22" t="s">
        <v>2033</v>
      </c>
      <c r="RX13" s="20" t="s">
        <v>2035</v>
      </c>
      <c r="RY13" s="21" t="s">
        <v>2036</v>
      </c>
      <c r="RZ13" s="22" t="s">
        <v>2037</v>
      </c>
      <c r="SA13" s="20" t="s">
        <v>2039</v>
      </c>
      <c r="SB13" s="21" t="s">
        <v>2040</v>
      </c>
      <c r="SC13" s="22" t="s">
        <v>2041</v>
      </c>
      <c r="SD13" s="20" t="s">
        <v>2043</v>
      </c>
      <c r="SE13" s="21" t="s">
        <v>2044</v>
      </c>
      <c r="SF13" s="22" t="s">
        <v>2045</v>
      </c>
      <c r="SG13" s="20" t="s">
        <v>2047</v>
      </c>
      <c r="SH13" s="21" t="s">
        <v>2048</v>
      </c>
      <c r="SI13" s="22" t="s">
        <v>2049</v>
      </c>
      <c r="SJ13" s="20" t="s">
        <v>1642</v>
      </c>
      <c r="SK13" s="21" t="s">
        <v>1643</v>
      </c>
      <c r="SL13" s="22" t="s">
        <v>1009</v>
      </c>
      <c r="SM13" s="20" t="s">
        <v>2052</v>
      </c>
      <c r="SN13" s="21" t="s">
        <v>2053</v>
      </c>
      <c r="SO13" s="22" t="s">
        <v>2054</v>
      </c>
      <c r="SP13" s="20" t="s">
        <v>2056</v>
      </c>
      <c r="SQ13" s="21" t="s">
        <v>2057</v>
      </c>
      <c r="SR13" s="22" t="s">
        <v>2058</v>
      </c>
      <c r="SS13" s="20" t="s">
        <v>2060</v>
      </c>
      <c r="ST13" s="21" t="s">
        <v>2061</v>
      </c>
      <c r="SU13" s="22" t="s">
        <v>2062</v>
      </c>
      <c r="SV13" s="20" t="s">
        <v>2064</v>
      </c>
      <c r="SW13" s="21" t="s">
        <v>2065</v>
      </c>
      <c r="SX13" s="22" t="s">
        <v>2066</v>
      </c>
      <c r="SY13" s="20" t="s">
        <v>2068</v>
      </c>
      <c r="SZ13" s="21" t="s">
        <v>2069</v>
      </c>
      <c r="TA13" s="22" t="s">
        <v>2070</v>
      </c>
      <c r="TB13" s="20" t="s">
        <v>2072</v>
      </c>
      <c r="TC13" s="21" t="s">
        <v>2073</v>
      </c>
      <c r="TD13" s="22" t="s">
        <v>2074</v>
      </c>
      <c r="TE13" s="20" t="s">
        <v>2076</v>
      </c>
      <c r="TF13" s="21" t="s">
        <v>2077</v>
      </c>
      <c r="TG13" s="22" t="s">
        <v>2078</v>
      </c>
      <c r="TH13" s="20" t="s">
        <v>2080</v>
      </c>
      <c r="TI13" s="21" t="s">
        <v>2081</v>
      </c>
      <c r="TJ13" s="22" t="s">
        <v>2082</v>
      </c>
      <c r="TK13" s="20" t="s">
        <v>340</v>
      </c>
      <c r="TL13" s="21" t="s">
        <v>646</v>
      </c>
      <c r="TM13" s="22" t="s">
        <v>548</v>
      </c>
      <c r="TN13" s="20" t="s">
        <v>2085</v>
      </c>
      <c r="TO13" s="21" t="s">
        <v>2086</v>
      </c>
      <c r="TP13" s="22" t="s">
        <v>2087</v>
      </c>
      <c r="TQ13" s="20" t="s">
        <v>2089</v>
      </c>
      <c r="TR13" s="21" t="s">
        <v>2090</v>
      </c>
      <c r="TS13" s="22" t="s">
        <v>2091</v>
      </c>
      <c r="TT13" s="20" t="s">
        <v>2093</v>
      </c>
      <c r="TU13" s="21" t="s">
        <v>2094</v>
      </c>
      <c r="TV13" s="22" t="s">
        <v>2095</v>
      </c>
      <c r="TW13" s="20" t="s">
        <v>2097</v>
      </c>
      <c r="TX13" s="21" t="s">
        <v>2098</v>
      </c>
      <c r="TY13" s="22" t="s">
        <v>2099</v>
      </c>
      <c r="TZ13" s="20" t="s">
        <v>2101</v>
      </c>
      <c r="UA13" s="21" t="s">
        <v>2102</v>
      </c>
      <c r="UB13" s="22" t="s">
        <v>2103</v>
      </c>
      <c r="UC13" s="20" t="s">
        <v>2105</v>
      </c>
      <c r="UD13" s="21" t="s">
        <v>2106</v>
      </c>
      <c r="UE13" s="22" t="s">
        <v>506</v>
      </c>
      <c r="UF13" s="20" t="s">
        <v>2108</v>
      </c>
      <c r="UG13" s="21" t="s">
        <v>2109</v>
      </c>
      <c r="UH13" s="25" t="s">
        <v>2110</v>
      </c>
      <c r="UI13" s="18" t="s">
        <v>2112</v>
      </c>
      <c r="UJ13" s="18" t="s">
        <v>2111</v>
      </c>
      <c r="UK13" s="18" t="s">
        <v>2113</v>
      </c>
      <c r="UL13" s="20" t="s">
        <v>2116</v>
      </c>
      <c r="UM13" s="21" t="s">
        <v>2117</v>
      </c>
      <c r="UN13" s="22" t="s">
        <v>2118</v>
      </c>
      <c r="UO13" s="20" t="s">
        <v>2120</v>
      </c>
      <c r="UP13" s="21" t="s">
        <v>2121</v>
      </c>
      <c r="UQ13" s="22" t="s">
        <v>2122</v>
      </c>
      <c r="UR13" s="20" t="s">
        <v>2124</v>
      </c>
      <c r="US13" s="21" t="s">
        <v>2125</v>
      </c>
      <c r="UT13" s="22" t="s">
        <v>2126</v>
      </c>
      <c r="UU13" s="20" t="s">
        <v>2128</v>
      </c>
      <c r="UV13" s="21" t="s">
        <v>2129</v>
      </c>
      <c r="UW13" s="21" t="s">
        <v>2130</v>
      </c>
      <c r="UX13" s="20" t="s">
        <v>2132</v>
      </c>
      <c r="UY13" s="21" t="s">
        <v>2133</v>
      </c>
      <c r="UZ13" s="21" t="s">
        <v>2134</v>
      </c>
      <c r="VA13" s="20" t="s">
        <v>2136</v>
      </c>
      <c r="VB13" s="21" t="s">
        <v>2137</v>
      </c>
      <c r="VC13" s="22" t="s">
        <v>2138</v>
      </c>
      <c r="VD13" s="20" t="s">
        <v>2140</v>
      </c>
      <c r="VE13" s="21" t="s">
        <v>2141</v>
      </c>
      <c r="VF13" s="22" t="s">
        <v>2142</v>
      </c>
      <c r="VG13" s="20" t="s">
        <v>2144</v>
      </c>
      <c r="VH13" s="21" t="s">
        <v>2145</v>
      </c>
      <c r="VI13" s="22" t="s">
        <v>2146</v>
      </c>
      <c r="VJ13" s="20" t="s">
        <v>1128</v>
      </c>
      <c r="VK13" s="21" t="s">
        <v>2148</v>
      </c>
      <c r="VL13" s="22" t="s">
        <v>2149</v>
      </c>
    </row>
    <row r="14" spans="1:584" ht="15.75" x14ac:dyDescent="0.25">
      <c r="A14" s="2">
        <v>1</v>
      </c>
      <c r="B14" s="1" t="s">
        <v>3202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/>
      <c r="AW14" s="14">
        <v>1</v>
      </c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/>
      <c r="BM14" s="14">
        <v>1</v>
      </c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4"/>
      <c r="BW14" s="24">
        <v>1</v>
      </c>
      <c r="BX14" s="24"/>
      <c r="BY14" s="14"/>
      <c r="BZ14" s="14">
        <v>1</v>
      </c>
      <c r="CA14" s="14"/>
      <c r="CB14" s="14"/>
      <c r="CC14" s="14">
        <v>1</v>
      </c>
      <c r="CD14" s="14"/>
      <c r="CE14" s="14"/>
      <c r="CF14" s="14"/>
      <c r="CG14" s="14">
        <v>1</v>
      </c>
      <c r="CH14" s="14"/>
      <c r="CI14" s="4"/>
      <c r="CJ14" s="4"/>
      <c r="CK14" s="4">
        <v>1</v>
      </c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24"/>
      <c r="DW14" s="24">
        <v>1</v>
      </c>
      <c r="DX14" s="24"/>
      <c r="DY14" s="24"/>
      <c r="DZ14" s="24">
        <v>1</v>
      </c>
      <c r="EA14" s="24"/>
      <c r="EB14" s="24">
        <v>1</v>
      </c>
      <c r="EC14" s="24"/>
      <c r="ED14" s="24"/>
      <c r="EE14" s="24"/>
      <c r="EF14" s="24">
        <v>1</v>
      </c>
      <c r="EG14" s="24"/>
      <c r="EH14" s="24"/>
      <c r="EI14" s="24">
        <v>1</v>
      </c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/>
      <c r="EU14" s="24">
        <v>1</v>
      </c>
      <c r="EV14" s="24"/>
      <c r="EW14" s="24"/>
      <c r="EX14" s="24">
        <v>1</v>
      </c>
      <c r="EY14" s="48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30"/>
      <c r="FO14" s="1">
        <v>1</v>
      </c>
      <c r="FP14" s="1"/>
      <c r="FQ14" s="1"/>
      <c r="FR14" s="39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0">
        <v>1</v>
      </c>
      <c r="IM14" s="24"/>
      <c r="IN14" s="24"/>
      <c r="IO14" s="24">
        <v>1</v>
      </c>
      <c r="IP14" s="24"/>
      <c r="IQ14" s="2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/>
      <c r="JH14" s="24">
        <v>1</v>
      </c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/>
      <c r="JT14" s="24">
        <v>1</v>
      </c>
      <c r="JU14" s="24"/>
      <c r="JV14" s="24"/>
      <c r="JW14" s="24">
        <v>1</v>
      </c>
      <c r="JX14" s="24"/>
      <c r="JY14" s="24"/>
      <c r="JZ14" s="24">
        <v>1</v>
      </c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/>
      <c r="NC14" s="24">
        <v>1</v>
      </c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24"/>
      <c r="OM14" s="24">
        <v>1</v>
      </c>
      <c r="ON14" s="24"/>
      <c r="OO14" s="24"/>
      <c r="OP14" s="24">
        <v>1</v>
      </c>
      <c r="OQ14" s="24"/>
      <c r="OR14" s="24">
        <v>1</v>
      </c>
      <c r="OS14" s="24"/>
      <c r="OT14" s="24"/>
      <c r="OU14" s="24"/>
      <c r="OV14" s="24">
        <v>1</v>
      </c>
      <c r="OW14" s="24"/>
      <c r="OX14" s="24"/>
      <c r="OY14" s="24">
        <v>1</v>
      </c>
      <c r="OZ14" s="2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/>
      <c r="QU14" s="4">
        <v>1</v>
      </c>
      <c r="QV14" s="4"/>
      <c r="QW14" s="4"/>
      <c r="QX14" s="4">
        <v>1</v>
      </c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/>
      <c r="SW14" s="4">
        <v>1</v>
      </c>
      <c r="SX14" s="30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30"/>
      <c r="TK14" s="4">
        <v>1</v>
      </c>
      <c r="TL14" s="4"/>
      <c r="TM14" s="4"/>
      <c r="TN14" s="4">
        <v>1</v>
      </c>
      <c r="TO14" s="4"/>
      <c r="TP14" s="4"/>
      <c r="TQ14" s="4"/>
      <c r="TR14" s="4">
        <v>1</v>
      </c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30"/>
      <c r="UI14" s="1">
        <v>1</v>
      </c>
      <c r="UJ14" s="1"/>
      <c r="UK14" s="1"/>
      <c r="UL14" s="39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/>
      <c r="UY14" s="4">
        <v>1</v>
      </c>
      <c r="UZ14" s="4"/>
      <c r="VA14" s="4">
        <v>1</v>
      </c>
      <c r="VB14" s="4"/>
      <c r="VC14" s="4"/>
      <c r="VD14" s="4">
        <v>1</v>
      </c>
      <c r="VE14" s="4"/>
      <c r="VF14" s="4"/>
      <c r="VG14" s="4"/>
      <c r="VH14" s="4">
        <v>1</v>
      </c>
      <c r="VI14" s="4"/>
      <c r="VJ14" s="4">
        <v>1</v>
      </c>
      <c r="VK14" s="4"/>
      <c r="VL14" s="4"/>
    </row>
    <row r="15" spans="1:584" ht="15.75" x14ac:dyDescent="0.25">
      <c r="A15" s="2">
        <v>2</v>
      </c>
      <c r="B15" s="1" t="s">
        <v>3203</v>
      </c>
      <c r="C15" s="9">
        <v>1</v>
      </c>
      <c r="D15" s="9"/>
      <c r="E15" s="9"/>
      <c r="F15" s="1">
        <v>1</v>
      </c>
      <c r="G15" s="1"/>
      <c r="H15" s="1"/>
      <c r="I15" s="1"/>
      <c r="J15" s="1"/>
      <c r="K15" s="1">
        <v>1</v>
      </c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/>
      <c r="AK15" s="1">
        <v>1</v>
      </c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>
        <v>1</v>
      </c>
      <c r="BO15" s="1"/>
      <c r="BP15" s="1"/>
      <c r="BQ15" s="1"/>
      <c r="BR15" s="1">
        <v>1</v>
      </c>
      <c r="BS15" s="1"/>
      <c r="BT15" s="1"/>
      <c r="BU15" s="1">
        <v>1</v>
      </c>
      <c r="BV15" s="4"/>
      <c r="BW15" s="4"/>
      <c r="BX15" s="4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1"/>
      <c r="CG15" s="1">
        <v>1</v>
      </c>
      <c r="CH15" s="1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/>
      <c r="DU15" s="4">
        <v>1</v>
      </c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30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24">
        <v>1</v>
      </c>
      <c r="FP15" s="24"/>
      <c r="FQ15" s="24"/>
      <c r="FR15" s="4">
        <v>1</v>
      </c>
      <c r="FS15" s="4"/>
      <c r="FT15" s="4"/>
      <c r="FU15" s="4"/>
      <c r="FV15" s="4">
        <v>1</v>
      </c>
      <c r="FW15" s="4"/>
      <c r="FX15" s="4"/>
      <c r="FY15" s="4"/>
      <c r="FZ15" s="4">
        <v>1</v>
      </c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/>
      <c r="HA15" s="4">
        <v>1</v>
      </c>
      <c r="HB15" s="4">
        <v>1</v>
      </c>
      <c r="HC15" s="4"/>
      <c r="HD15" s="4"/>
      <c r="HE15" s="4"/>
      <c r="HF15" s="4"/>
      <c r="HG15" s="4">
        <v>1</v>
      </c>
      <c r="HH15" s="4">
        <v>1</v>
      </c>
      <c r="HI15" s="4"/>
      <c r="HJ15" s="4"/>
      <c r="HK15" s="4"/>
      <c r="HL15" s="4"/>
      <c r="HM15" s="4">
        <v>1</v>
      </c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/>
      <c r="IB15" s="4">
        <v>1</v>
      </c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39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/>
      <c r="JH15" s="4"/>
      <c r="JI15" s="4">
        <v>1</v>
      </c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/>
      <c r="LA15" s="4">
        <v>1</v>
      </c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/>
      <c r="LV15" s="4">
        <v>1</v>
      </c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/>
      <c r="NF15" s="4">
        <v>1</v>
      </c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/>
      <c r="NR15" s="4">
        <v>1</v>
      </c>
      <c r="NS15" s="4"/>
      <c r="NT15" s="4"/>
      <c r="NU15" s="4">
        <v>1</v>
      </c>
      <c r="NV15" s="4"/>
      <c r="NW15" s="4">
        <v>1</v>
      </c>
      <c r="NX15" s="4"/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/>
      <c r="OJ15" s="4">
        <v>1</v>
      </c>
      <c r="OK15" s="4"/>
      <c r="OL15" s="4"/>
      <c r="OM15" s="4">
        <v>1</v>
      </c>
      <c r="ON15" s="4"/>
      <c r="OO15" s="4">
        <v>1</v>
      </c>
      <c r="OP15" s="4"/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/>
      <c r="PN15" s="4">
        <v>1</v>
      </c>
      <c r="PO15" s="4"/>
      <c r="PP15" s="4"/>
      <c r="PQ15" s="4">
        <v>1</v>
      </c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>
        <v>1</v>
      </c>
      <c r="QC15" s="4"/>
      <c r="QD15" s="4"/>
      <c r="QE15" s="4"/>
      <c r="QF15" s="4">
        <v>1</v>
      </c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/>
      <c r="QU15" s="4">
        <v>1</v>
      </c>
      <c r="QV15" s="4"/>
      <c r="QW15" s="4">
        <v>1</v>
      </c>
      <c r="QX15" s="4"/>
      <c r="QY15" s="4"/>
      <c r="QZ15" s="4"/>
      <c r="RA15" s="4">
        <v>1</v>
      </c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/>
      <c r="SW15" s="4">
        <v>1</v>
      </c>
      <c r="SX15" s="30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30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/>
      <c r="TU15" s="4">
        <v>1</v>
      </c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24">
        <v>1</v>
      </c>
      <c r="UJ15" s="24"/>
      <c r="UK15" s="2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/>
      <c r="VB15" s="4">
        <v>1</v>
      </c>
      <c r="VC15" s="4"/>
      <c r="VD15" s="4">
        <v>1</v>
      </c>
      <c r="VE15" s="4"/>
      <c r="VF15" s="4"/>
      <c r="VG15" s="4"/>
      <c r="VH15" s="4">
        <v>1</v>
      </c>
      <c r="VI15" s="4"/>
      <c r="VJ15" s="4">
        <v>1</v>
      </c>
      <c r="VK15" s="4"/>
      <c r="VL15" s="4"/>
    </row>
    <row r="16" spans="1:584" x14ac:dyDescent="0.25">
      <c r="A16" s="90" t="s">
        <v>788</v>
      </c>
      <c r="B16" s="91"/>
      <c r="C16" s="3">
        <f t="shared" ref="C16:BN16" si="0">SUM(C14:C15)</f>
        <v>2</v>
      </c>
      <c r="D16" s="3"/>
      <c r="E16" s="3"/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1</v>
      </c>
      <c r="K16" s="3">
        <f t="shared" si="0"/>
        <v>1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2</v>
      </c>
      <c r="S16" s="3"/>
      <c r="T16" s="3">
        <f t="shared" si="0"/>
        <v>0</v>
      </c>
      <c r="U16" s="3">
        <f t="shared" si="0"/>
        <v>1</v>
      </c>
      <c r="V16" s="3">
        <f t="shared" si="0"/>
        <v>1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si="0"/>
        <v>0</v>
      </c>
      <c r="AJ16" s="3">
        <f t="shared" si="0"/>
        <v>1</v>
      </c>
      <c r="AK16" s="3">
        <f t="shared" si="0"/>
        <v>1</v>
      </c>
      <c r="AL16" s="3">
        <f t="shared" si="0"/>
        <v>0</v>
      </c>
      <c r="AM16" s="3">
        <f t="shared" si="0"/>
        <v>2</v>
      </c>
      <c r="AN16" s="3">
        <f t="shared" si="0"/>
        <v>0</v>
      </c>
      <c r="AO16" s="3">
        <f t="shared" si="0"/>
        <v>0</v>
      </c>
      <c r="AP16" s="3">
        <f t="shared" si="0"/>
        <v>1</v>
      </c>
      <c r="AQ16" s="3">
        <f t="shared" si="0"/>
        <v>1</v>
      </c>
      <c r="AR16" s="3">
        <f t="shared" si="0"/>
        <v>0</v>
      </c>
      <c r="AS16" s="3">
        <f t="shared" si="0"/>
        <v>2</v>
      </c>
      <c r="AT16" s="3">
        <f t="shared" si="0"/>
        <v>0</v>
      </c>
      <c r="AU16" s="3">
        <f t="shared" si="0"/>
        <v>0</v>
      </c>
      <c r="AV16" s="3">
        <f t="shared" si="0"/>
        <v>0</v>
      </c>
      <c r="AW16" s="3">
        <f t="shared" si="0"/>
        <v>2</v>
      </c>
      <c r="AX16" s="3">
        <f t="shared" si="0"/>
        <v>0</v>
      </c>
      <c r="AY16" s="3">
        <f t="shared" si="0"/>
        <v>2</v>
      </c>
      <c r="AZ16" s="3">
        <f t="shared" si="0"/>
        <v>0</v>
      </c>
      <c r="BA16" s="3">
        <f t="shared" si="0"/>
        <v>0</v>
      </c>
      <c r="BB16" s="3">
        <f t="shared" si="0"/>
        <v>1</v>
      </c>
      <c r="BC16" s="3">
        <f t="shared" si="0"/>
        <v>1</v>
      </c>
      <c r="BD16" s="3">
        <f t="shared" si="0"/>
        <v>0</v>
      </c>
      <c r="BE16" s="3">
        <f t="shared" si="0"/>
        <v>2</v>
      </c>
      <c r="BF16" s="3">
        <f t="shared" si="0"/>
        <v>0</v>
      </c>
      <c r="BG16" s="3">
        <f t="shared" si="0"/>
        <v>0</v>
      </c>
      <c r="BH16" s="3">
        <f t="shared" si="0"/>
        <v>2</v>
      </c>
      <c r="BI16" s="3">
        <f t="shared" si="0"/>
        <v>0</v>
      </c>
      <c r="BJ16" s="3">
        <f t="shared" si="0"/>
        <v>0</v>
      </c>
      <c r="BK16" s="3">
        <f t="shared" si="0"/>
        <v>0</v>
      </c>
      <c r="BL16" s="3">
        <f t="shared" si="0"/>
        <v>1</v>
      </c>
      <c r="BM16" s="3">
        <f t="shared" si="0"/>
        <v>1</v>
      </c>
      <c r="BN16" s="3">
        <f t="shared" si="0"/>
        <v>2</v>
      </c>
      <c r="BO16" s="3">
        <f t="shared" ref="BO16:DZ16" si="1">SUM(BO14:BO15)</f>
        <v>0</v>
      </c>
      <c r="BP16" s="3">
        <f t="shared" si="1"/>
        <v>0</v>
      </c>
      <c r="BQ16" s="3">
        <f t="shared" si="1"/>
        <v>1</v>
      </c>
      <c r="BR16" s="3">
        <f t="shared" si="1"/>
        <v>1</v>
      </c>
      <c r="BS16" s="3">
        <f t="shared" si="1"/>
        <v>0</v>
      </c>
      <c r="BT16" s="3">
        <f t="shared" si="1"/>
        <v>1</v>
      </c>
      <c r="BU16" s="3">
        <f t="shared" si="1"/>
        <v>1</v>
      </c>
      <c r="BV16" s="3">
        <f t="shared" si="1"/>
        <v>0</v>
      </c>
      <c r="BW16" s="3">
        <f t="shared" si="1"/>
        <v>1</v>
      </c>
      <c r="BX16" s="3">
        <f t="shared" si="1"/>
        <v>1</v>
      </c>
      <c r="BY16" s="3">
        <f t="shared" si="1"/>
        <v>0</v>
      </c>
      <c r="BZ16" s="3">
        <f t="shared" si="1"/>
        <v>2</v>
      </c>
      <c r="CA16" s="3">
        <f t="shared" si="1"/>
        <v>0</v>
      </c>
      <c r="CB16" s="3">
        <f t="shared" si="1"/>
        <v>0</v>
      </c>
      <c r="CC16" s="3">
        <f t="shared" si="1"/>
        <v>1</v>
      </c>
      <c r="CD16" s="3">
        <f t="shared" si="1"/>
        <v>1</v>
      </c>
      <c r="CE16" s="3">
        <f t="shared" si="1"/>
        <v>0</v>
      </c>
      <c r="CF16" s="3">
        <f t="shared" si="1"/>
        <v>0</v>
      </c>
      <c r="CG16" s="3">
        <f t="shared" si="1"/>
        <v>2</v>
      </c>
      <c r="CH16" s="3">
        <f t="shared" si="1"/>
        <v>0</v>
      </c>
      <c r="CI16" s="3">
        <f t="shared" si="1"/>
        <v>0</v>
      </c>
      <c r="CJ16" s="3">
        <f t="shared" si="1"/>
        <v>1</v>
      </c>
      <c r="CK16" s="3">
        <f t="shared" si="1"/>
        <v>1</v>
      </c>
      <c r="CL16" s="3">
        <f t="shared" si="1"/>
        <v>1</v>
      </c>
      <c r="CM16" s="3">
        <f t="shared" si="1"/>
        <v>1</v>
      </c>
      <c r="CN16" s="3">
        <f t="shared" si="1"/>
        <v>0</v>
      </c>
      <c r="CO16" s="3">
        <f t="shared" si="1"/>
        <v>0</v>
      </c>
      <c r="CP16" s="3">
        <f t="shared" si="1"/>
        <v>1</v>
      </c>
      <c r="CQ16" s="3">
        <f t="shared" si="1"/>
        <v>1</v>
      </c>
      <c r="CR16" s="3">
        <f t="shared" si="1"/>
        <v>0</v>
      </c>
      <c r="CS16" s="3">
        <f t="shared" si="1"/>
        <v>2</v>
      </c>
      <c r="CT16" s="3">
        <f t="shared" si="1"/>
        <v>0</v>
      </c>
      <c r="CU16" s="3">
        <f t="shared" si="1"/>
        <v>1</v>
      </c>
      <c r="CV16" s="3">
        <f t="shared" si="1"/>
        <v>1</v>
      </c>
      <c r="CW16" s="3">
        <f t="shared" si="1"/>
        <v>0</v>
      </c>
      <c r="CX16" s="3">
        <f t="shared" si="1"/>
        <v>2</v>
      </c>
      <c r="CY16" s="3">
        <f t="shared" si="1"/>
        <v>0</v>
      </c>
      <c r="CZ16" s="3">
        <f t="shared" si="1"/>
        <v>0</v>
      </c>
      <c r="DA16" s="3">
        <f t="shared" si="1"/>
        <v>1</v>
      </c>
      <c r="DB16" s="3">
        <f t="shared" si="1"/>
        <v>1</v>
      </c>
      <c r="DC16" s="3">
        <f t="shared" si="1"/>
        <v>0</v>
      </c>
      <c r="DD16" s="3">
        <f t="shared" si="1"/>
        <v>0</v>
      </c>
      <c r="DE16" s="3">
        <f t="shared" si="1"/>
        <v>2</v>
      </c>
      <c r="DF16" s="3">
        <f t="shared" si="1"/>
        <v>0</v>
      </c>
      <c r="DG16" s="3">
        <f t="shared" si="1"/>
        <v>2</v>
      </c>
      <c r="DH16" s="3">
        <f t="shared" si="1"/>
        <v>0</v>
      </c>
      <c r="DI16" s="3">
        <f t="shared" si="1"/>
        <v>0</v>
      </c>
      <c r="DJ16" s="3">
        <f t="shared" si="1"/>
        <v>1</v>
      </c>
      <c r="DK16" s="3">
        <f t="shared" si="1"/>
        <v>1</v>
      </c>
      <c r="DL16" s="3">
        <f t="shared" si="1"/>
        <v>0</v>
      </c>
      <c r="DM16" s="3">
        <f t="shared" si="1"/>
        <v>2</v>
      </c>
      <c r="DN16" s="3">
        <f t="shared" si="1"/>
        <v>0</v>
      </c>
      <c r="DO16" s="3">
        <f t="shared" si="1"/>
        <v>0</v>
      </c>
      <c r="DP16" s="3">
        <f t="shared" si="1"/>
        <v>2</v>
      </c>
      <c r="DQ16" s="3">
        <f t="shared" si="1"/>
        <v>0</v>
      </c>
      <c r="DR16" s="3">
        <f t="shared" si="1"/>
        <v>0</v>
      </c>
      <c r="DS16" s="3">
        <f t="shared" si="1"/>
        <v>0</v>
      </c>
      <c r="DT16" s="3">
        <f t="shared" si="1"/>
        <v>1</v>
      </c>
      <c r="DU16" s="3">
        <f t="shared" si="1"/>
        <v>1</v>
      </c>
      <c r="DV16" s="3">
        <f t="shared" si="1"/>
        <v>1</v>
      </c>
      <c r="DW16" s="3">
        <f t="shared" si="1"/>
        <v>1</v>
      </c>
      <c r="DX16" s="3">
        <f t="shared" si="1"/>
        <v>0</v>
      </c>
      <c r="DY16" s="3">
        <f t="shared" si="1"/>
        <v>0</v>
      </c>
      <c r="DZ16" s="3">
        <f t="shared" si="1"/>
        <v>2</v>
      </c>
      <c r="EA16" s="3">
        <f t="shared" ref="EA16:GL16" si="2">SUM(EA14:EA15)</f>
        <v>0</v>
      </c>
      <c r="EB16" s="3">
        <f t="shared" si="2"/>
        <v>2</v>
      </c>
      <c r="EC16" s="3">
        <f t="shared" si="2"/>
        <v>0</v>
      </c>
      <c r="ED16" s="3">
        <f t="shared" si="2"/>
        <v>0</v>
      </c>
      <c r="EE16" s="3">
        <f t="shared" si="2"/>
        <v>0</v>
      </c>
      <c r="EF16" s="3">
        <f t="shared" si="2"/>
        <v>2</v>
      </c>
      <c r="EG16" s="3">
        <f t="shared" si="2"/>
        <v>0</v>
      </c>
      <c r="EH16" s="3">
        <f t="shared" si="2"/>
        <v>1</v>
      </c>
      <c r="EI16" s="3">
        <f t="shared" si="2"/>
        <v>1</v>
      </c>
      <c r="EJ16" s="3">
        <f t="shared" si="2"/>
        <v>0</v>
      </c>
      <c r="EK16" s="3">
        <f t="shared" si="2"/>
        <v>2</v>
      </c>
      <c r="EL16" s="3">
        <f t="shared" si="2"/>
        <v>0</v>
      </c>
      <c r="EM16" s="3">
        <f t="shared" si="2"/>
        <v>0</v>
      </c>
      <c r="EN16" s="3">
        <f t="shared" si="2"/>
        <v>2</v>
      </c>
      <c r="EO16" s="3">
        <f t="shared" si="2"/>
        <v>0</v>
      </c>
      <c r="EP16" s="3">
        <f t="shared" si="2"/>
        <v>0</v>
      </c>
      <c r="EQ16" s="3">
        <f t="shared" si="2"/>
        <v>1</v>
      </c>
      <c r="ER16" s="3">
        <f t="shared" si="2"/>
        <v>1</v>
      </c>
      <c r="ES16" s="3">
        <f t="shared" si="2"/>
        <v>0</v>
      </c>
      <c r="ET16" s="3">
        <f t="shared" si="2"/>
        <v>0</v>
      </c>
      <c r="EU16" s="3">
        <f t="shared" si="2"/>
        <v>1</v>
      </c>
      <c r="EV16" s="3">
        <f t="shared" si="2"/>
        <v>1</v>
      </c>
      <c r="EW16" s="3">
        <f t="shared" si="2"/>
        <v>0</v>
      </c>
      <c r="EX16" s="3">
        <f t="shared" si="2"/>
        <v>2</v>
      </c>
      <c r="EY16" s="3">
        <f t="shared" si="2"/>
        <v>0</v>
      </c>
      <c r="EZ16" s="3">
        <f t="shared" si="2"/>
        <v>2</v>
      </c>
      <c r="FA16" s="3">
        <f t="shared" si="2"/>
        <v>0</v>
      </c>
      <c r="FB16" s="3">
        <f t="shared" si="2"/>
        <v>0</v>
      </c>
      <c r="FC16" s="3">
        <f t="shared" si="2"/>
        <v>1</v>
      </c>
      <c r="FD16" s="3">
        <f t="shared" si="2"/>
        <v>1</v>
      </c>
      <c r="FE16" s="3">
        <f t="shared" si="2"/>
        <v>0</v>
      </c>
      <c r="FF16" s="3">
        <f t="shared" si="2"/>
        <v>1</v>
      </c>
      <c r="FG16" s="3">
        <f t="shared" si="2"/>
        <v>1</v>
      </c>
      <c r="FH16" s="3">
        <f t="shared" si="2"/>
        <v>0</v>
      </c>
      <c r="FI16" s="3">
        <f t="shared" si="2"/>
        <v>0</v>
      </c>
      <c r="FJ16" s="3">
        <f t="shared" si="2"/>
        <v>2</v>
      </c>
      <c r="FK16" s="3">
        <f t="shared" si="2"/>
        <v>0</v>
      </c>
      <c r="FL16" s="3">
        <f t="shared" si="2"/>
        <v>2</v>
      </c>
      <c r="FM16" s="3">
        <f t="shared" si="2"/>
        <v>0</v>
      </c>
      <c r="FN16" s="3">
        <f t="shared" si="2"/>
        <v>0</v>
      </c>
      <c r="FO16" s="3">
        <f t="shared" si="2"/>
        <v>2</v>
      </c>
      <c r="FP16" s="3">
        <f t="shared" si="2"/>
        <v>0</v>
      </c>
      <c r="FQ16" s="3">
        <f t="shared" si="2"/>
        <v>0</v>
      </c>
      <c r="FR16" s="3">
        <f t="shared" si="2"/>
        <v>2</v>
      </c>
      <c r="FS16" s="3">
        <f t="shared" si="2"/>
        <v>0</v>
      </c>
      <c r="FT16" s="3">
        <f t="shared" si="2"/>
        <v>0</v>
      </c>
      <c r="FU16" s="3">
        <f t="shared" si="2"/>
        <v>0</v>
      </c>
      <c r="FV16" s="3">
        <f t="shared" si="2"/>
        <v>2</v>
      </c>
      <c r="FW16" s="3">
        <f t="shared" si="2"/>
        <v>0</v>
      </c>
      <c r="FX16" s="3">
        <f t="shared" si="2"/>
        <v>0</v>
      </c>
      <c r="FY16" s="3">
        <f t="shared" si="2"/>
        <v>1</v>
      </c>
      <c r="FZ16" s="3">
        <f t="shared" si="2"/>
        <v>1</v>
      </c>
      <c r="GA16" s="3">
        <f t="shared" si="2"/>
        <v>2</v>
      </c>
      <c r="GB16" s="3">
        <f t="shared" si="2"/>
        <v>0</v>
      </c>
      <c r="GC16" s="3">
        <f t="shared" si="2"/>
        <v>0</v>
      </c>
      <c r="GD16" s="3">
        <f t="shared" si="2"/>
        <v>2</v>
      </c>
      <c r="GE16" s="3">
        <f t="shared" si="2"/>
        <v>0</v>
      </c>
      <c r="GF16" s="3">
        <f t="shared" si="2"/>
        <v>0</v>
      </c>
      <c r="GG16" s="3">
        <f t="shared" si="2"/>
        <v>2</v>
      </c>
      <c r="GH16" s="3">
        <f t="shared" si="2"/>
        <v>0</v>
      </c>
      <c r="GI16" s="3">
        <f t="shared" si="2"/>
        <v>0</v>
      </c>
      <c r="GJ16" s="3">
        <f t="shared" si="2"/>
        <v>2</v>
      </c>
      <c r="GK16" s="3">
        <f t="shared" si="2"/>
        <v>0</v>
      </c>
      <c r="GL16" s="3">
        <f t="shared" si="2"/>
        <v>0</v>
      </c>
      <c r="GM16" s="3">
        <f t="shared" ref="GM16:IX16" si="3">SUM(GM14:GM15)</f>
        <v>2</v>
      </c>
      <c r="GN16" s="3">
        <f t="shared" si="3"/>
        <v>0</v>
      </c>
      <c r="GO16" s="3">
        <f t="shared" si="3"/>
        <v>0</v>
      </c>
      <c r="GP16" s="3">
        <f t="shared" si="3"/>
        <v>2</v>
      </c>
      <c r="GQ16" s="3">
        <f t="shared" si="3"/>
        <v>0</v>
      </c>
      <c r="GR16" s="3">
        <f t="shared" si="3"/>
        <v>0</v>
      </c>
      <c r="GS16" s="3">
        <f t="shared" si="3"/>
        <v>2</v>
      </c>
      <c r="GT16" s="3">
        <f t="shared" si="3"/>
        <v>0</v>
      </c>
      <c r="GU16" s="3">
        <f t="shared" si="3"/>
        <v>0</v>
      </c>
      <c r="GV16" s="3">
        <f t="shared" si="3"/>
        <v>2</v>
      </c>
      <c r="GW16" s="3">
        <f t="shared" si="3"/>
        <v>0</v>
      </c>
      <c r="GX16" s="3">
        <f t="shared" si="3"/>
        <v>0</v>
      </c>
      <c r="GY16" s="3">
        <f t="shared" si="3"/>
        <v>0</v>
      </c>
      <c r="GZ16" s="3">
        <f t="shared" si="3"/>
        <v>1</v>
      </c>
      <c r="HA16" s="3">
        <f t="shared" si="3"/>
        <v>1</v>
      </c>
      <c r="HB16" s="3">
        <f t="shared" si="3"/>
        <v>1</v>
      </c>
      <c r="HC16" s="3">
        <f t="shared" si="3"/>
        <v>1</v>
      </c>
      <c r="HD16" s="3">
        <f t="shared" si="3"/>
        <v>0</v>
      </c>
      <c r="HE16" s="3">
        <f t="shared" si="3"/>
        <v>0</v>
      </c>
      <c r="HF16" s="3">
        <f t="shared" si="3"/>
        <v>1</v>
      </c>
      <c r="HG16" s="3">
        <f t="shared" si="3"/>
        <v>1</v>
      </c>
      <c r="HH16" s="3">
        <f t="shared" si="3"/>
        <v>1</v>
      </c>
      <c r="HI16" s="3">
        <f t="shared" si="3"/>
        <v>1</v>
      </c>
      <c r="HJ16" s="3">
        <f t="shared" si="3"/>
        <v>0</v>
      </c>
      <c r="HK16" s="3">
        <f t="shared" si="3"/>
        <v>0</v>
      </c>
      <c r="HL16" s="3">
        <f t="shared" si="3"/>
        <v>1</v>
      </c>
      <c r="HM16" s="3">
        <f t="shared" si="3"/>
        <v>1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1</v>
      </c>
      <c r="HR16" s="3">
        <f t="shared" si="3"/>
        <v>1</v>
      </c>
      <c r="HS16" s="3">
        <f t="shared" si="3"/>
        <v>0</v>
      </c>
      <c r="HT16" s="3">
        <f t="shared" si="3"/>
        <v>1</v>
      </c>
      <c r="HU16" s="3">
        <f t="shared" si="3"/>
        <v>1</v>
      </c>
      <c r="HV16" s="3">
        <f t="shared" si="3"/>
        <v>0</v>
      </c>
      <c r="HW16" s="3">
        <f t="shared" si="3"/>
        <v>2</v>
      </c>
      <c r="HX16" s="3">
        <f t="shared" si="3"/>
        <v>0</v>
      </c>
      <c r="HY16" s="3">
        <f t="shared" si="3"/>
        <v>0</v>
      </c>
      <c r="HZ16" s="3">
        <f t="shared" si="3"/>
        <v>0</v>
      </c>
      <c r="IA16" s="3">
        <f t="shared" si="3"/>
        <v>1</v>
      </c>
      <c r="IB16" s="3">
        <f t="shared" si="3"/>
        <v>1</v>
      </c>
      <c r="IC16" s="3">
        <f t="shared" si="3"/>
        <v>1</v>
      </c>
      <c r="ID16" s="3">
        <f t="shared" si="3"/>
        <v>1</v>
      </c>
      <c r="IE16" s="3">
        <f t="shared" si="3"/>
        <v>0</v>
      </c>
      <c r="IF16" s="3">
        <f t="shared" si="3"/>
        <v>2</v>
      </c>
      <c r="IG16" s="3">
        <f t="shared" si="3"/>
        <v>0</v>
      </c>
      <c r="IH16" s="3">
        <f t="shared" si="3"/>
        <v>0</v>
      </c>
      <c r="II16" s="3">
        <f t="shared" si="3"/>
        <v>2</v>
      </c>
      <c r="IJ16" s="3">
        <f t="shared" si="3"/>
        <v>0</v>
      </c>
      <c r="IK16" s="3">
        <f t="shared" si="3"/>
        <v>0</v>
      </c>
      <c r="IL16" s="3">
        <f t="shared" si="3"/>
        <v>2</v>
      </c>
      <c r="IM16" s="3">
        <f t="shared" si="3"/>
        <v>0</v>
      </c>
      <c r="IN16" s="3">
        <f t="shared" si="3"/>
        <v>0</v>
      </c>
      <c r="IO16" s="3">
        <f t="shared" si="3"/>
        <v>2</v>
      </c>
      <c r="IP16" s="3">
        <f t="shared" si="3"/>
        <v>0</v>
      </c>
      <c r="IQ16" s="3">
        <f t="shared" si="3"/>
        <v>0</v>
      </c>
      <c r="IR16" s="3">
        <f t="shared" si="3"/>
        <v>2</v>
      </c>
      <c r="IS16" s="3">
        <f t="shared" si="3"/>
        <v>0</v>
      </c>
      <c r="IT16" s="3">
        <f t="shared" si="3"/>
        <v>0</v>
      </c>
      <c r="IU16" s="3">
        <f t="shared" si="3"/>
        <v>2</v>
      </c>
      <c r="IV16" s="3">
        <f t="shared" si="3"/>
        <v>0</v>
      </c>
      <c r="IW16" s="3">
        <f t="shared" si="3"/>
        <v>0</v>
      </c>
      <c r="IX16" s="3">
        <f t="shared" si="3"/>
        <v>2</v>
      </c>
      <c r="IY16" s="3">
        <f t="shared" ref="IY16:LJ16" si="4">SUM(IY14:IY15)</f>
        <v>0</v>
      </c>
      <c r="IZ16" s="3">
        <f t="shared" si="4"/>
        <v>0</v>
      </c>
      <c r="JA16" s="3">
        <f t="shared" si="4"/>
        <v>2</v>
      </c>
      <c r="JB16" s="3">
        <f t="shared" si="4"/>
        <v>0</v>
      </c>
      <c r="JC16" s="3">
        <f t="shared" si="4"/>
        <v>0</v>
      </c>
      <c r="JD16" s="3">
        <f t="shared" si="4"/>
        <v>2</v>
      </c>
      <c r="JE16" s="3">
        <f t="shared" si="4"/>
        <v>0</v>
      </c>
      <c r="JF16" s="3">
        <f t="shared" si="4"/>
        <v>0</v>
      </c>
      <c r="JG16" s="3">
        <f t="shared" si="4"/>
        <v>0</v>
      </c>
      <c r="JH16" s="3">
        <f t="shared" si="4"/>
        <v>1</v>
      </c>
      <c r="JI16" s="3">
        <f t="shared" si="4"/>
        <v>1</v>
      </c>
      <c r="JJ16" s="3">
        <f t="shared" si="4"/>
        <v>2</v>
      </c>
      <c r="JK16" s="3">
        <f t="shared" si="4"/>
        <v>0</v>
      </c>
      <c r="JL16" s="3">
        <f t="shared" si="4"/>
        <v>0</v>
      </c>
      <c r="JM16" s="3">
        <f t="shared" si="4"/>
        <v>2</v>
      </c>
      <c r="JN16" s="3">
        <f t="shared" si="4"/>
        <v>0</v>
      </c>
      <c r="JO16" s="3">
        <f t="shared" si="4"/>
        <v>0</v>
      </c>
      <c r="JP16" s="3">
        <f t="shared" si="4"/>
        <v>1</v>
      </c>
      <c r="JQ16" s="3">
        <f t="shared" si="4"/>
        <v>1</v>
      </c>
      <c r="JR16" s="3">
        <f t="shared" si="4"/>
        <v>0</v>
      </c>
      <c r="JS16" s="3">
        <f t="shared" si="4"/>
        <v>0</v>
      </c>
      <c r="JT16" s="3">
        <f t="shared" si="4"/>
        <v>2</v>
      </c>
      <c r="JU16" s="3">
        <f t="shared" si="4"/>
        <v>0</v>
      </c>
      <c r="JV16" s="3">
        <f t="shared" si="4"/>
        <v>1</v>
      </c>
      <c r="JW16" s="3">
        <f t="shared" si="4"/>
        <v>1</v>
      </c>
      <c r="JX16" s="3">
        <f t="shared" si="4"/>
        <v>0</v>
      </c>
      <c r="JY16" s="3">
        <f t="shared" si="4"/>
        <v>1</v>
      </c>
      <c r="JZ16" s="3">
        <f t="shared" si="4"/>
        <v>1</v>
      </c>
      <c r="KA16" s="3">
        <f t="shared" si="4"/>
        <v>0</v>
      </c>
      <c r="KB16" s="3">
        <f t="shared" si="4"/>
        <v>1</v>
      </c>
      <c r="KC16" s="3">
        <f t="shared" si="4"/>
        <v>1</v>
      </c>
      <c r="KD16" s="3">
        <f t="shared" si="4"/>
        <v>0</v>
      </c>
      <c r="KE16" s="3">
        <f t="shared" si="4"/>
        <v>2</v>
      </c>
      <c r="KF16" s="3">
        <f t="shared" si="4"/>
        <v>0</v>
      </c>
      <c r="KG16" s="3">
        <f t="shared" si="4"/>
        <v>0</v>
      </c>
      <c r="KH16" s="3">
        <f t="shared" si="4"/>
        <v>2</v>
      </c>
      <c r="KI16" s="3">
        <f t="shared" si="4"/>
        <v>0</v>
      </c>
      <c r="KJ16" s="3">
        <f t="shared" si="4"/>
        <v>0</v>
      </c>
      <c r="KK16" s="3">
        <f t="shared" si="4"/>
        <v>2</v>
      </c>
      <c r="KL16" s="3">
        <f t="shared" si="4"/>
        <v>0</v>
      </c>
      <c r="KM16" s="3">
        <f t="shared" si="4"/>
        <v>0</v>
      </c>
      <c r="KN16" s="3">
        <f t="shared" si="4"/>
        <v>2</v>
      </c>
      <c r="KO16" s="3">
        <f t="shared" si="4"/>
        <v>0</v>
      </c>
      <c r="KP16" s="3">
        <f t="shared" si="4"/>
        <v>0</v>
      </c>
      <c r="KQ16" s="3">
        <f t="shared" si="4"/>
        <v>2</v>
      </c>
      <c r="KR16" s="3">
        <f t="shared" si="4"/>
        <v>0</v>
      </c>
      <c r="KS16" s="3">
        <f t="shared" si="4"/>
        <v>0</v>
      </c>
      <c r="KT16" s="3">
        <f t="shared" si="4"/>
        <v>2</v>
      </c>
      <c r="KU16" s="3">
        <f t="shared" si="4"/>
        <v>0</v>
      </c>
      <c r="KV16" s="3">
        <f t="shared" si="4"/>
        <v>0</v>
      </c>
      <c r="KW16" s="3">
        <f t="shared" si="4"/>
        <v>1</v>
      </c>
      <c r="KX16" s="3">
        <f t="shared" si="4"/>
        <v>1</v>
      </c>
      <c r="KY16" s="3">
        <f t="shared" si="4"/>
        <v>0</v>
      </c>
      <c r="KZ16" s="3">
        <f t="shared" si="4"/>
        <v>1</v>
      </c>
      <c r="LA16" s="3">
        <f t="shared" si="4"/>
        <v>1</v>
      </c>
      <c r="LB16" s="3">
        <f t="shared" si="4"/>
        <v>0</v>
      </c>
      <c r="LC16" s="3">
        <f t="shared" si="4"/>
        <v>2</v>
      </c>
      <c r="LD16" s="3">
        <f t="shared" si="4"/>
        <v>0</v>
      </c>
      <c r="LE16" s="3">
        <f t="shared" si="4"/>
        <v>0</v>
      </c>
      <c r="LF16" s="3">
        <f t="shared" si="4"/>
        <v>2</v>
      </c>
      <c r="LG16" s="3">
        <f t="shared" si="4"/>
        <v>0</v>
      </c>
      <c r="LH16" s="3">
        <f t="shared" si="4"/>
        <v>0</v>
      </c>
      <c r="LI16" s="3">
        <f t="shared" si="4"/>
        <v>2</v>
      </c>
      <c r="LJ16" s="3">
        <f t="shared" si="4"/>
        <v>0</v>
      </c>
      <c r="LK16" s="3">
        <f t="shared" ref="LK16:NV16" si="5">SUM(LK14:LK15)</f>
        <v>0</v>
      </c>
      <c r="LL16" s="3">
        <f t="shared" si="5"/>
        <v>2</v>
      </c>
      <c r="LM16" s="3">
        <f t="shared" si="5"/>
        <v>0</v>
      </c>
      <c r="LN16" s="3">
        <f t="shared" si="5"/>
        <v>0</v>
      </c>
      <c r="LO16" s="3">
        <f t="shared" si="5"/>
        <v>1</v>
      </c>
      <c r="LP16" s="3">
        <f t="shared" si="5"/>
        <v>1</v>
      </c>
      <c r="LQ16" s="3">
        <f t="shared" si="5"/>
        <v>0</v>
      </c>
      <c r="LR16" s="3">
        <f t="shared" si="5"/>
        <v>2</v>
      </c>
      <c r="LS16" s="3">
        <f t="shared" si="5"/>
        <v>0</v>
      </c>
      <c r="LT16" s="3">
        <f t="shared" si="5"/>
        <v>0</v>
      </c>
      <c r="LU16" s="3">
        <f t="shared" si="5"/>
        <v>1</v>
      </c>
      <c r="LV16" s="3">
        <f t="shared" si="5"/>
        <v>1</v>
      </c>
      <c r="LW16" s="3">
        <f t="shared" si="5"/>
        <v>0</v>
      </c>
      <c r="LX16" s="3">
        <f t="shared" si="5"/>
        <v>1</v>
      </c>
      <c r="LY16" s="3">
        <f t="shared" si="5"/>
        <v>1</v>
      </c>
      <c r="LZ16" s="3">
        <f t="shared" si="5"/>
        <v>0</v>
      </c>
      <c r="MA16" s="3">
        <f t="shared" si="5"/>
        <v>2</v>
      </c>
      <c r="MB16" s="3">
        <f t="shared" si="5"/>
        <v>0</v>
      </c>
      <c r="MC16" s="3">
        <f t="shared" si="5"/>
        <v>0</v>
      </c>
      <c r="MD16" s="3">
        <f t="shared" si="5"/>
        <v>2</v>
      </c>
      <c r="ME16" s="3">
        <f t="shared" si="5"/>
        <v>0</v>
      </c>
      <c r="MF16" s="3">
        <f t="shared" si="5"/>
        <v>0</v>
      </c>
      <c r="MG16" s="3">
        <f t="shared" si="5"/>
        <v>2</v>
      </c>
      <c r="MH16" s="3">
        <f t="shared" si="5"/>
        <v>0</v>
      </c>
      <c r="MI16" s="3">
        <f t="shared" si="5"/>
        <v>0</v>
      </c>
      <c r="MJ16" s="3">
        <f t="shared" si="5"/>
        <v>2</v>
      </c>
      <c r="MK16" s="3">
        <f t="shared" si="5"/>
        <v>0</v>
      </c>
      <c r="ML16" s="3">
        <f t="shared" si="5"/>
        <v>0</v>
      </c>
      <c r="MM16" s="3">
        <f t="shared" si="5"/>
        <v>2</v>
      </c>
      <c r="MN16" s="3">
        <f t="shared" si="5"/>
        <v>0</v>
      </c>
      <c r="MO16" s="3">
        <f t="shared" si="5"/>
        <v>0</v>
      </c>
      <c r="MP16" s="3">
        <f t="shared" si="5"/>
        <v>2</v>
      </c>
      <c r="MQ16" s="3">
        <f t="shared" si="5"/>
        <v>0</v>
      </c>
      <c r="MR16" s="3">
        <f t="shared" si="5"/>
        <v>0</v>
      </c>
      <c r="MS16" s="3">
        <f t="shared" si="5"/>
        <v>2</v>
      </c>
      <c r="MT16" s="3">
        <f t="shared" si="5"/>
        <v>0</v>
      </c>
      <c r="MU16" s="3">
        <f t="shared" si="5"/>
        <v>0</v>
      </c>
      <c r="MV16" s="3">
        <f t="shared" si="5"/>
        <v>2</v>
      </c>
      <c r="MW16" s="3">
        <f t="shared" si="5"/>
        <v>0</v>
      </c>
      <c r="MX16" s="3">
        <f t="shared" si="5"/>
        <v>0</v>
      </c>
      <c r="MY16" s="3">
        <f t="shared" si="5"/>
        <v>2</v>
      </c>
      <c r="MZ16" s="3">
        <f t="shared" si="5"/>
        <v>0</v>
      </c>
      <c r="NA16" s="3">
        <f t="shared" si="5"/>
        <v>0</v>
      </c>
      <c r="NB16" s="3">
        <f t="shared" si="5"/>
        <v>1</v>
      </c>
      <c r="NC16" s="3">
        <f t="shared" si="5"/>
        <v>1</v>
      </c>
      <c r="ND16" s="3">
        <f t="shared" si="5"/>
        <v>0</v>
      </c>
      <c r="NE16" s="3">
        <f t="shared" si="5"/>
        <v>1</v>
      </c>
      <c r="NF16" s="3">
        <f t="shared" si="5"/>
        <v>1</v>
      </c>
      <c r="NG16" s="3">
        <f t="shared" si="5"/>
        <v>0</v>
      </c>
      <c r="NH16" s="3">
        <f t="shared" si="5"/>
        <v>2</v>
      </c>
      <c r="NI16" s="3">
        <f t="shared" si="5"/>
        <v>0</v>
      </c>
      <c r="NJ16" s="3">
        <f t="shared" si="5"/>
        <v>0</v>
      </c>
      <c r="NK16" s="3">
        <f t="shared" si="5"/>
        <v>2</v>
      </c>
      <c r="NL16" s="3">
        <f t="shared" si="5"/>
        <v>0</v>
      </c>
      <c r="NM16" s="3">
        <f t="shared" si="5"/>
        <v>0</v>
      </c>
      <c r="NN16" s="3">
        <f t="shared" si="5"/>
        <v>2</v>
      </c>
      <c r="NO16" s="3">
        <f t="shared" si="5"/>
        <v>0</v>
      </c>
      <c r="NP16" s="3">
        <f t="shared" si="5"/>
        <v>0</v>
      </c>
      <c r="NQ16" s="3">
        <f t="shared" si="5"/>
        <v>1</v>
      </c>
      <c r="NR16" s="3">
        <f t="shared" si="5"/>
        <v>1</v>
      </c>
      <c r="NS16" s="3">
        <f t="shared" si="5"/>
        <v>0</v>
      </c>
      <c r="NT16" s="3">
        <f t="shared" si="5"/>
        <v>1</v>
      </c>
      <c r="NU16" s="3">
        <f t="shared" si="5"/>
        <v>1</v>
      </c>
      <c r="NV16" s="3">
        <f t="shared" si="5"/>
        <v>0</v>
      </c>
      <c r="NW16" s="3">
        <f t="shared" ref="NW16:QH16" si="6">SUM(NW14:NW15)</f>
        <v>2</v>
      </c>
      <c r="NX16" s="3">
        <f t="shared" si="6"/>
        <v>0</v>
      </c>
      <c r="NY16" s="3">
        <f t="shared" si="6"/>
        <v>0</v>
      </c>
      <c r="NZ16" s="3">
        <f t="shared" si="6"/>
        <v>2</v>
      </c>
      <c r="OA16" s="3">
        <f t="shared" si="6"/>
        <v>0</v>
      </c>
      <c r="OB16" s="3">
        <f t="shared" si="6"/>
        <v>0</v>
      </c>
      <c r="OC16" s="3">
        <f t="shared" si="6"/>
        <v>1</v>
      </c>
      <c r="OD16" s="3">
        <f t="shared" si="6"/>
        <v>1</v>
      </c>
      <c r="OE16" s="3">
        <f t="shared" si="6"/>
        <v>0</v>
      </c>
      <c r="OF16" s="3">
        <f t="shared" si="6"/>
        <v>2</v>
      </c>
      <c r="OG16" s="3">
        <f t="shared" si="6"/>
        <v>0</v>
      </c>
      <c r="OH16" s="3">
        <f t="shared" si="6"/>
        <v>0</v>
      </c>
      <c r="OI16" s="3">
        <f t="shared" si="6"/>
        <v>1</v>
      </c>
      <c r="OJ16" s="3">
        <f t="shared" si="6"/>
        <v>1</v>
      </c>
      <c r="OK16" s="3">
        <f t="shared" si="6"/>
        <v>0</v>
      </c>
      <c r="OL16" s="3">
        <f t="shared" si="6"/>
        <v>0</v>
      </c>
      <c r="OM16" s="3">
        <f t="shared" si="6"/>
        <v>2</v>
      </c>
      <c r="ON16" s="3">
        <f t="shared" si="6"/>
        <v>0</v>
      </c>
      <c r="OO16" s="3">
        <f t="shared" si="6"/>
        <v>1</v>
      </c>
      <c r="OP16" s="3">
        <f t="shared" si="6"/>
        <v>1</v>
      </c>
      <c r="OQ16" s="3">
        <f t="shared" si="6"/>
        <v>0</v>
      </c>
      <c r="OR16" s="3">
        <f t="shared" si="6"/>
        <v>1</v>
      </c>
      <c r="OS16" s="3">
        <f t="shared" si="6"/>
        <v>1</v>
      </c>
      <c r="OT16" s="3">
        <f t="shared" si="6"/>
        <v>0</v>
      </c>
      <c r="OU16" s="3">
        <f t="shared" si="6"/>
        <v>1</v>
      </c>
      <c r="OV16" s="3">
        <f t="shared" si="6"/>
        <v>1</v>
      </c>
      <c r="OW16" s="3">
        <f t="shared" si="6"/>
        <v>0</v>
      </c>
      <c r="OX16" s="3">
        <f t="shared" si="6"/>
        <v>1</v>
      </c>
      <c r="OY16" s="3">
        <f t="shared" si="6"/>
        <v>1</v>
      </c>
      <c r="OZ16" s="3">
        <f t="shared" si="6"/>
        <v>0</v>
      </c>
      <c r="PA16" s="3">
        <f t="shared" si="6"/>
        <v>1</v>
      </c>
      <c r="PB16" s="3">
        <f t="shared" si="6"/>
        <v>1</v>
      </c>
      <c r="PC16" s="3">
        <f t="shared" si="6"/>
        <v>0</v>
      </c>
      <c r="PD16" s="3">
        <f t="shared" si="6"/>
        <v>2</v>
      </c>
      <c r="PE16" s="3">
        <f t="shared" si="6"/>
        <v>0</v>
      </c>
      <c r="PF16" s="3">
        <f t="shared" si="6"/>
        <v>0</v>
      </c>
      <c r="PG16" s="3">
        <f t="shared" si="6"/>
        <v>2</v>
      </c>
      <c r="PH16" s="3">
        <f t="shared" si="6"/>
        <v>0</v>
      </c>
      <c r="PI16" s="3">
        <f t="shared" si="6"/>
        <v>0</v>
      </c>
      <c r="PJ16" s="3">
        <f t="shared" si="6"/>
        <v>2</v>
      </c>
      <c r="PK16" s="3">
        <f t="shared" si="6"/>
        <v>0</v>
      </c>
      <c r="PL16" s="3">
        <f t="shared" si="6"/>
        <v>0</v>
      </c>
      <c r="PM16" s="3">
        <f t="shared" si="6"/>
        <v>1</v>
      </c>
      <c r="PN16" s="3">
        <f t="shared" si="6"/>
        <v>1</v>
      </c>
      <c r="PO16" s="3">
        <f t="shared" si="6"/>
        <v>0</v>
      </c>
      <c r="PP16" s="3">
        <f t="shared" si="6"/>
        <v>0</v>
      </c>
      <c r="PQ16" s="3">
        <f t="shared" si="6"/>
        <v>2</v>
      </c>
      <c r="PR16" s="3">
        <f t="shared" si="6"/>
        <v>0</v>
      </c>
      <c r="PS16" s="3">
        <f t="shared" si="6"/>
        <v>2</v>
      </c>
      <c r="PT16" s="3">
        <f t="shared" si="6"/>
        <v>0</v>
      </c>
      <c r="PU16" s="3">
        <f t="shared" si="6"/>
        <v>0</v>
      </c>
      <c r="PV16" s="3">
        <f t="shared" si="6"/>
        <v>2</v>
      </c>
      <c r="PW16" s="3">
        <f t="shared" si="6"/>
        <v>0</v>
      </c>
      <c r="PX16" s="3">
        <f t="shared" si="6"/>
        <v>0</v>
      </c>
      <c r="PY16" s="3">
        <f t="shared" si="6"/>
        <v>1</v>
      </c>
      <c r="PZ16" s="3">
        <f t="shared" si="6"/>
        <v>1</v>
      </c>
      <c r="QA16" s="3">
        <f t="shared" si="6"/>
        <v>0</v>
      </c>
      <c r="QB16" s="3">
        <f t="shared" si="6"/>
        <v>2</v>
      </c>
      <c r="QC16" s="3">
        <f t="shared" si="6"/>
        <v>0</v>
      </c>
      <c r="QD16" s="3">
        <f t="shared" si="6"/>
        <v>0</v>
      </c>
      <c r="QE16" s="3">
        <f t="shared" si="6"/>
        <v>1</v>
      </c>
      <c r="QF16" s="3">
        <f t="shared" si="6"/>
        <v>1</v>
      </c>
      <c r="QG16" s="3">
        <f t="shared" si="6"/>
        <v>0</v>
      </c>
      <c r="QH16" s="3">
        <f t="shared" si="6"/>
        <v>2</v>
      </c>
      <c r="QI16" s="3">
        <f t="shared" ref="QI16:SQ16" si="7">SUM(QI14:QI15)</f>
        <v>0</v>
      </c>
      <c r="QJ16" s="3">
        <f t="shared" si="7"/>
        <v>0</v>
      </c>
      <c r="QK16" s="3">
        <f t="shared" si="7"/>
        <v>2</v>
      </c>
      <c r="QL16" s="3">
        <f t="shared" si="7"/>
        <v>0</v>
      </c>
      <c r="QM16" s="3">
        <f t="shared" si="7"/>
        <v>0</v>
      </c>
      <c r="QN16" s="3">
        <f t="shared" si="7"/>
        <v>2</v>
      </c>
      <c r="QO16" s="3">
        <f t="shared" si="7"/>
        <v>0</v>
      </c>
      <c r="QP16" s="3">
        <f t="shared" si="7"/>
        <v>0</v>
      </c>
      <c r="QQ16" s="3">
        <f t="shared" si="7"/>
        <v>2</v>
      </c>
      <c r="QR16" s="3">
        <f t="shared" si="7"/>
        <v>0</v>
      </c>
      <c r="QS16" s="3">
        <f t="shared" si="7"/>
        <v>0</v>
      </c>
      <c r="QT16" s="3">
        <f t="shared" si="7"/>
        <v>0</v>
      </c>
      <c r="QU16" s="3">
        <f t="shared" si="7"/>
        <v>2</v>
      </c>
      <c r="QV16" s="3">
        <f t="shared" si="7"/>
        <v>0</v>
      </c>
      <c r="QW16" s="3">
        <f t="shared" si="7"/>
        <v>1</v>
      </c>
      <c r="QX16" s="3">
        <f t="shared" si="7"/>
        <v>1</v>
      </c>
      <c r="QY16" s="3">
        <f t="shared" si="7"/>
        <v>0</v>
      </c>
      <c r="QZ16" s="3">
        <f t="shared" si="7"/>
        <v>1</v>
      </c>
      <c r="RA16" s="3">
        <f t="shared" si="7"/>
        <v>1</v>
      </c>
      <c r="RB16" s="3">
        <f t="shared" si="7"/>
        <v>0</v>
      </c>
      <c r="RC16" s="3">
        <f t="shared" si="7"/>
        <v>2</v>
      </c>
      <c r="RD16" s="3">
        <f t="shared" si="7"/>
        <v>0</v>
      </c>
      <c r="RE16" s="3">
        <f t="shared" si="7"/>
        <v>0</v>
      </c>
      <c r="RF16" s="3">
        <f t="shared" si="7"/>
        <v>2</v>
      </c>
      <c r="RG16" s="3">
        <f t="shared" si="7"/>
        <v>0</v>
      </c>
      <c r="RH16" s="3">
        <f t="shared" si="7"/>
        <v>0</v>
      </c>
      <c r="RI16" s="3">
        <f t="shared" si="7"/>
        <v>2</v>
      </c>
      <c r="RJ16" s="3">
        <f t="shared" si="7"/>
        <v>0</v>
      </c>
      <c r="RK16" s="3">
        <f t="shared" si="7"/>
        <v>0</v>
      </c>
      <c r="RL16" s="3">
        <f t="shared" si="7"/>
        <v>2</v>
      </c>
      <c r="RM16" s="3">
        <f t="shared" si="7"/>
        <v>0</v>
      </c>
      <c r="RN16" s="3">
        <f t="shared" si="7"/>
        <v>0</v>
      </c>
      <c r="RO16" s="3">
        <f t="shared" si="7"/>
        <v>2</v>
      </c>
      <c r="RP16" s="3">
        <f t="shared" si="7"/>
        <v>0</v>
      </c>
      <c r="RQ16" s="3">
        <f t="shared" si="7"/>
        <v>0</v>
      </c>
      <c r="RR16" s="3">
        <f t="shared" si="7"/>
        <v>2</v>
      </c>
      <c r="RS16" s="3">
        <f t="shared" si="7"/>
        <v>0</v>
      </c>
      <c r="RT16" s="3">
        <f t="shared" si="7"/>
        <v>0</v>
      </c>
      <c r="RU16" s="3">
        <f t="shared" si="7"/>
        <v>2</v>
      </c>
      <c r="RV16" s="3">
        <f t="shared" si="7"/>
        <v>0</v>
      </c>
      <c r="RW16" s="3">
        <f t="shared" si="7"/>
        <v>0</v>
      </c>
      <c r="RX16" s="3">
        <f t="shared" si="7"/>
        <v>2</v>
      </c>
      <c r="RY16" s="3">
        <f t="shared" si="7"/>
        <v>0</v>
      </c>
      <c r="RZ16" s="3">
        <f t="shared" si="7"/>
        <v>0</v>
      </c>
      <c r="SA16" s="3">
        <f t="shared" si="7"/>
        <v>2</v>
      </c>
      <c r="SB16" s="3">
        <f t="shared" si="7"/>
        <v>0</v>
      </c>
      <c r="SC16" s="3">
        <f t="shared" si="7"/>
        <v>0</v>
      </c>
      <c r="SD16" s="3">
        <f t="shared" si="7"/>
        <v>2</v>
      </c>
      <c r="SE16" s="3">
        <f t="shared" si="7"/>
        <v>0</v>
      </c>
      <c r="SF16" s="3">
        <f t="shared" si="7"/>
        <v>0</v>
      </c>
      <c r="SG16" s="3">
        <f t="shared" si="7"/>
        <v>2</v>
      </c>
      <c r="SH16" s="3">
        <f t="shared" si="7"/>
        <v>0</v>
      </c>
      <c r="SI16" s="3">
        <f t="shared" si="7"/>
        <v>0</v>
      </c>
      <c r="SJ16" s="3">
        <f t="shared" si="7"/>
        <v>2</v>
      </c>
      <c r="SK16" s="3">
        <f t="shared" si="7"/>
        <v>0</v>
      </c>
      <c r="SL16" s="3">
        <f t="shared" si="7"/>
        <v>0</v>
      </c>
      <c r="SM16" s="3">
        <f t="shared" si="7"/>
        <v>2</v>
      </c>
      <c r="SN16" s="3">
        <f t="shared" si="7"/>
        <v>0</v>
      </c>
      <c r="SO16" s="3">
        <f t="shared" si="7"/>
        <v>0</v>
      </c>
      <c r="SP16" s="3">
        <f t="shared" si="7"/>
        <v>1</v>
      </c>
      <c r="SQ16" s="3">
        <f t="shared" si="7"/>
        <v>1</v>
      </c>
      <c r="SR16" s="3">
        <f t="shared" ref="SR16:TW16" si="8">SUM(SR14:SR15)</f>
        <v>0</v>
      </c>
      <c r="SS16" s="3">
        <f t="shared" si="8"/>
        <v>2</v>
      </c>
      <c r="ST16" s="3">
        <f t="shared" si="8"/>
        <v>0</v>
      </c>
      <c r="SU16" s="3">
        <f t="shared" si="8"/>
        <v>0</v>
      </c>
      <c r="SV16" s="3">
        <f t="shared" si="8"/>
        <v>0</v>
      </c>
      <c r="SW16" s="3">
        <f t="shared" si="8"/>
        <v>2</v>
      </c>
      <c r="SX16" s="3">
        <f t="shared" si="8"/>
        <v>0</v>
      </c>
      <c r="SY16" s="3">
        <f t="shared" si="8"/>
        <v>2</v>
      </c>
      <c r="SZ16" s="3">
        <f t="shared" si="8"/>
        <v>0</v>
      </c>
      <c r="TA16" s="3">
        <f t="shared" si="8"/>
        <v>0</v>
      </c>
      <c r="TB16" s="3">
        <f t="shared" si="8"/>
        <v>2</v>
      </c>
      <c r="TC16" s="3">
        <f t="shared" si="8"/>
        <v>0</v>
      </c>
      <c r="TD16" s="3">
        <f t="shared" si="8"/>
        <v>0</v>
      </c>
      <c r="TE16" s="3">
        <f t="shared" si="8"/>
        <v>2</v>
      </c>
      <c r="TF16" s="3">
        <f t="shared" si="8"/>
        <v>0</v>
      </c>
      <c r="TG16" s="3">
        <f t="shared" si="8"/>
        <v>0</v>
      </c>
      <c r="TH16" s="3">
        <f t="shared" si="8"/>
        <v>2</v>
      </c>
      <c r="TI16" s="3">
        <f t="shared" si="8"/>
        <v>0</v>
      </c>
      <c r="TJ16" s="3">
        <f t="shared" si="8"/>
        <v>0</v>
      </c>
      <c r="TK16" s="3">
        <f t="shared" si="8"/>
        <v>2</v>
      </c>
      <c r="TL16" s="3">
        <f t="shared" si="8"/>
        <v>0</v>
      </c>
      <c r="TM16" s="3">
        <f t="shared" si="8"/>
        <v>0</v>
      </c>
      <c r="TN16" s="3">
        <f t="shared" si="8"/>
        <v>2</v>
      </c>
      <c r="TO16" s="3">
        <f t="shared" si="8"/>
        <v>0</v>
      </c>
      <c r="TP16" s="3">
        <f t="shared" si="8"/>
        <v>0</v>
      </c>
      <c r="TQ16" s="3">
        <f t="shared" si="8"/>
        <v>1</v>
      </c>
      <c r="TR16" s="3">
        <f t="shared" si="8"/>
        <v>1</v>
      </c>
      <c r="TS16" s="3">
        <f t="shared" si="8"/>
        <v>0</v>
      </c>
      <c r="TT16" s="3">
        <f t="shared" si="8"/>
        <v>1</v>
      </c>
      <c r="TU16" s="3">
        <f t="shared" si="8"/>
        <v>1</v>
      </c>
      <c r="TV16" s="3">
        <f t="shared" si="8"/>
        <v>0</v>
      </c>
      <c r="TW16" s="3">
        <f t="shared" si="8"/>
        <v>2</v>
      </c>
      <c r="TX16" s="3">
        <f t="shared" ref="TX16:VC16" si="9">SUM(TX14:TX15)</f>
        <v>0</v>
      </c>
      <c r="TY16" s="3">
        <f t="shared" si="9"/>
        <v>0</v>
      </c>
      <c r="TZ16" s="3">
        <f t="shared" si="9"/>
        <v>2</v>
      </c>
      <c r="UA16" s="3">
        <f t="shared" si="9"/>
        <v>0</v>
      </c>
      <c r="UB16" s="3">
        <f t="shared" si="9"/>
        <v>0</v>
      </c>
      <c r="UC16" s="3">
        <f t="shared" si="9"/>
        <v>2</v>
      </c>
      <c r="UD16" s="3">
        <f t="shared" si="9"/>
        <v>0</v>
      </c>
      <c r="UE16" s="3">
        <f t="shared" si="9"/>
        <v>0</v>
      </c>
      <c r="UF16" s="3">
        <v>2</v>
      </c>
      <c r="UG16" s="3">
        <f t="shared" si="9"/>
        <v>0</v>
      </c>
      <c r="UH16" s="3">
        <f t="shared" si="9"/>
        <v>0</v>
      </c>
      <c r="UI16" s="3">
        <f t="shared" si="9"/>
        <v>2</v>
      </c>
      <c r="UJ16" s="3">
        <f t="shared" si="9"/>
        <v>0</v>
      </c>
      <c r="UK16" s="3">
        <f t="shared" si="9"/>
        <v>0</v>
      </c>
      <c r="UL16" s="3">
        <f t="shared" si="9"/>
        <v>2</v>
      </c>
      <c r="UM16" s="3">
        <f t="shared" si="9"/>
        <v>0</v>
      </c>
      <c r="UN16" s="3">
        <f t="shared" si="9"/>
        <v>0</v>
      </c>
      <c r="UO16" s="3">
        <f t="shared" si="9"/>
        <v>2</v>
      </c>
      <c r="UP16" s="3">
        <f t="shared" si="9"/>
        <v>0</v>
      </c>
      <c r="UQ16" s="3">
        <f t="shared" si="9"/>
        <v>0</v>
      </c>
      <c r="UR16" s="3">
        <f t="shared" si="9"/>
        <v>2</v>
      </c>
      <c r="US16" s="3">
        <f t="shared" si="9"/>
        <v>0</v>
      </c>
      <c r="UT16" s="3">
        <f t="shared" si="9"/>
        <v>0</v>
      </c>
      <c r="UU16" s="3">
        <f t="shared" si="9"/>
        <v>2</v>
      </c>
      <c r="UV16" s="3">
        <f t="shared" si="9"/>
        <v>0</v>
      </c>
      <c r="UW16" s="3">
        <f t="shared" si="9"/>
        <v>0</v>
      </c>
      <c r="UX16" s="3">
        <f t="shared" si="9"/>
        <v>1</v>
      </c>
      <c r="UY16" s="3">
        <f t="shared" si="9"/>
        <v>1</v>
      </c>
      <c r="UZ16" s="3">
        <f t="shared" si="9"/>
        <v>0</v>
      </c>
      <c r="VA16" s="3">
        <f t="shared" si="9"/>
        <v>1</v>
      </c>
      <c r="VB16" s="3">
        <f t="shared" si="9"/>
        <v>1</v>
      </c>
      <c r="VC16" s="3">
        <f t="shared" si="9"/>
        <v>0</v>
      </c>
      <c r="VD16" s="3">
        <f t="shared" ref="VD16:VL16" si="10">SUM(VD14:VD15)</f>
        <v>2</v>
      </c>
      <c r="VE16" s="3">
        <f t="shared" si="10"/>
        <v>0</v>
      </c>
      <c r="VF16" s="3">
        <f t="shared" si="10"/>
        <v>0</v>
      </c>
      <c r="VG16" s="3">
        <f t="shared" si="10"/>
        <v>0</v>
      </c>
      <c r="VH16" s="3">
        <f t="shared" si="10"/>
        <v>2</v>
      </c>
      <c r="VI16" s="3">
        <f t="shared" si="10"/>
        <v>0</v>
      </c>
      <c r="VJ16" s="3">
        <f t="shared" si="10"/>
        <v>2</v>
      </c>
      <c r="VK16" s="3">
        <f t="shared" si="10"/>
        <v>0</v>
      </c>
      <c r="VL16" s="3">
        <f t="shared" si="10"/>
        <v>0</v>
      </c>
    </row>
    <row r="17" spans="1:584" x14ac:dyDescent="0.25">
      <c r="A17" s="92" t="s">
        <v>3194</v>
      </c>
      <c r="B17" s="93"/>
      <c r="C17" s="11">
        <f>C16/2%</f>
        <v>100</v>
      </c>
      <c r="D17" s="11">
        <v>0</v>
      </c>
      <c r="E17" s="11">
        <f>E16/2%</f>
        <v>0</v>
      </c>
      <c r="F17" s="11">
        <f>F16/2%</f>
        <v>100</v>
      </c>
      <c r="G17" s="11">
        <f t="shared" ref="G17:AI17" si="11">G16/25%</f>
        <v>0</v>
      </c>
      <c r="H17" s="11">
        <f t="shared" si="11"/>
        <v>0</v>
      </c>
      <c r="I17" s="11">
        <f t="shared" si="11"/>
        <v>0</v>
      </c>
      <c r="J17" s="11">
        <f>J16/2%</f>
        <v>50</v>
      </c>
      <c r="K17" s="11">
        <f>K16/2%</f>
        <v>50</v>
      </c>
      <c r="L17" s="11">
        <f>L16/2%</f>
        <v>50</v>
      </c>
      <c r="M17" s="11">
        <f>M16/2%</f>
        <v>50</v>
      </c>
      <c r="N17" s="11">
        <f t="shared" si="11"/>
        <v>0</v>
      </c>
      <c r="O17" s="11">
        <f>O16/2%</f>
        <v>50</v>
      </c>
      <c r="P17" s="11">
        <f>P16/2%</f>
        <v>50</v>
      </c>
      <c r="Q17" s="11">
        <f t="shared" si="11"/>
        <v>0</v>
      </c>
      <c r="R17" s="11">
        <f>R16/2%</f>
        <v>100</v>
      </c>
      <c r="S17" s="11">
        <f t="shared" si="11"/>
        <v>0</v>
      </c>
      <c r="T17" s="11">
        <f t="shared" si="11"/>
        <v>0</v>
      </c>
      <c r="U17" s="11">
        <f>U16/2%</f>
        <v>50</v>
      </c>
      <c r="V17" s="11">
        <f>V16/2%</f>
        <v>50</v>
      </c>
      <c r="W17" s="11">
        <f t="shared" si="11"/>
        <v>0</v>
      </c>
      <c r="X17" s="11">
        <f t="shared" si="11"/>
        <v>0</v>
      </c>
      <c r="Y17" s="11">
        <f>Y16/2%</f>
        <v>100</v>
      </c>
      <c r="Z17" s="11">
        <f t="shared" si="11"/>
        <v>0</v>
      </c>
      <c r="AA17" s="11">
        <f>AA16/2%</f>
        <v>100</v>
      </c>
      <c r="AB17" s="11">
        <f t="shared" si="11"/>
        <v>0</v>
      </c>
      <c r="AC17" s="11">
        <f t="shared" si="11"/>
        <v>0</v>
      </c>
      <c r="AD17" s="11">
        <v>50</v>
      </c>
      <c r="AE17" s="11">
        <f>AE16/2%</f>
        <v>50</v>
      </c>
      <c r="AF17" s="11">
        <f t="shared" si="11"/>
        <v>0</v>
      </c>
      <c r="AG17" s="11">
        <f>AG16/2%</f>
        <v>100</v>
      </c>
      <c r="AH17" s="11">
        <f t="shared" si="11"/>
        <v>0</v>
      </c>
      <c r="AI17" s="11">
        <f t="shared" si="11"/>
        <v>0</v>
      </c>
      <c r="AJ17" s="11">
        <f>AJ16/2%</f>
        <v>50</v>
      </c>
      <c r="AK17" s="11">
        <f>AK16/2%</f>
        <v>50</v>
      </c>
      <c r="AL17" s="11">
        <f>AL16/25%</f>
        <v>0</v>
      </c>
      <c r="AM17" s="11">
        <f>AM16/2%</f>
        <v>100</v>
      </c>
      <c r="AN17" s="11">
        <f>AN16/25%</f>
        <v>0</v>
      </c>
      <c r="AO17" s="11">
        <f>AO16/25%</f>
        <v>0</v>
      </c>
      <c r="AP17" s="11">
        <f>AP16/2%</f>
        <v>50</v>
      </c>
      <c r="AQ17" s="11">
        <f>AQ16/2%</f>
        <v>50</v>
      </c>
      <c r="AR17" s="11">
        <f>AR16/25%</f>
        <v>0</v>
      </c>
      <c r="AS17" s="11">
        <f>AS16/2%</f>
        <v>100</v>
      </c>
      <c r="AT17" s="11">
        <f>AT16/25%</f>
        <v>0</v>
      </c>
      <c r="AU17" s="11">
        <f>AU16/25%</f>
        <v>0</v>
      </c>
      <c r="AV17" s="11">
        <f>AV16/25%</f>
        <v>0</v>
      </c>
      <c r="AW17" s="11">
        <f>AW16/2%</f>
        <v>100</v>
      </c>
      <c r="AX17" s="11">
        <f>AX16/25%</f>
        <v>0</v>
      </c>
      <c r="AY17" s="11">
        <f>AY16/2%</f>
        <v>100</v>
      </c>
      <c r="AZ17" s="11">
        <f>AZ16/25%</f>
        <v>0</v>
      </c>
      <c r="BA17" s="11">
        <f>BA16/25%</f>
        <v>0</v>
      </c>
      <c r="BB17" s="11">
        <f>BB16/2%</f>
        <v>50</v>
      </c>
      <c r="BC17" s="11">
        <f>BC16/2%</f>
        <v>50</v>
      </c>
      <c r="BD17" s="11">
        <f>BD16/25%</f>
        <v>0</v>
      </c>
      <c r="BE17" s="11">
        <f>BE16/2%</f>
        <v>100</v>
      </c>
      <c r="BF17" s="11">
        <f>BF16/25%</f>
        <v>0</v>
      </c>
      <c r="BG17" s="11">
        <f>BG16/25%</f>
        <v>0</v>
      </c>
      <c r="BH17" s="11">
        <f>BH16/2%</f>
        <v>100</v>
      </c>
      <c r="BI17" s="11">
        <f>BI16/25%</f>
        <v>0</v>
      </c>
      <c r="BJ17" s="11">
        <f>BJ16/25%</f>
        <v>0</v>
      </c>
      <c r="BK17" s="11">
        <f>BK16/2%</f>
        <v>0</v>
      </c>
      <c r="BL17" s="11">
        <f>BL16/2%</f>
        <v>50</v>
      </c>
      <c r="BM17" s="11">
        <f>BM16/2%</f>
        <v>50</v>
      </c>
      <c r="BN17" s="11">
        <f>BN16/2%</f>
        <v>100</v>
      </c>
      <c r="BO17" s="11">
        <f>BO16/25%</f>
        <v>0</v>
      </c>
      <c r="BP17" s="11">
        <f>BP16/25%</f>
        <v>0</v>
      </c>
      <c r="BQ17" s="11">
        <f>BQ16/2%</f>
        <v>50</v>
      </c>
      <c r="BR17" s="11">
        <f>BR16/2%</f>
        <v>50</v>
      </c>
      <c r="BS17" s="11">
        <f>BS16/25%</f>
        <v>0</v>
      </c>
      <c r="BT17" s="11">
        <f>BT16/2%</f>
        <v>50</v>
      </c>
      <c r="BU17" s="11">
        <f>BU16/2%</f>
        <v>50</v>
      </c>
      <c r="BV17" s="11">
        <f>BV16/25%</f>
        <v>0</v>
      </c>
      <c r="BW17" s="11">
        <f>BW16/2%</f>
        <v>50</v>
      </c>
      <c r="BX17" s="11">
        <f>BX16/2%</f>
        <v>50</v>
      </c>
      <c r="BY17" s="11">
        <f>BY16/25%</f>
        <v>0</v>
      </c>
      <c r="BZ17" s="11">
        <f>BZ16/2%</f>
        <v>100</v>
      </c>
      <c r="CA17" s="11">
        <f>CA16/25%</f>
        <v>0</v>
      </c>
      <c r="CB17" s="11">
        <f>CB16/25%</f>
        <v>0</v>
      </c>
      <c r="CC17" s="11">
        <f>CC16/2%</f>
        <v>50</v>
      </c>
      <c r="CD17" s="11">
        <f>CD16/2%</f>
        <v>50</v>
      </c>
      <c r="CE17" s="11">
        <f>CE16/25%</f>
        <v>0</v>
      </c>
      <c r="CF17" s="11">
        <f>CF16/25%</f>
        <v>0</v>
      </c>
      <c r="CG17" s="11">
        <f>CG16/2%</f>
        <v>100</v>
      </c>
      <c r="CH17" s="11">
        <f>CH16/25%</f>
        <v>0</v>
      </c>
      <c r="CI17" s="11">
        <f>CI16/25%</f>
        <v>0</v>
      </c>
      <c r="CJ17" s="11">
        <f>CJ16/2%</f>
        <v>50</v>
      </c>
      <c r="CK17" s="11">
        <f>CK16/2%</f>
        <v>50</v>
      </c>
      <c r="CL17" s="11">
        <f>CL16/2%</f>
        <v>50</v>
      </c>
      <c r="CM17" s="11">
        <f>CM16/2%</f>
        <v>50</v>
      </c>
      <c r="CN17" s="11">
        <f>CN16/25%</f>
        <v>0</v>
      </c>
      <c r="CO17" s="11">
        <v>0</v>
      </c>
      <c r="CP17" s="11">
        <f>CP16/2%</f>
        <v>50</v>
      </c>
      <c r="CQ17" s="11">
        <f>CQ16/2%</f>
        <v>50</v>
      </c>
      <c r="CR17" s="11">
        <f>CR16/25%</f>
        <v>0</v>
      </c>
      <c r="CS17" s="11">
        <f>CS16/2%</f>
        <v>100</v>
      </c>
      <c r="CT17" s="11">
        <f>CT16/25%</f>
        <v>0</v>
      </c>
      <c r="CU17" s="11">
        <f>CU16/2%</f>
        <v>50</v>
      </c>
      <c r="CV17" s="11">
        <f>CV16/2%</f>
        <v>50</v>
      </c>
      <c r="CW17" s="11">
        <f>CW16/25%</f>
        <v>0</v>
      </c>
      <c r="CX17" s="11">
        <f>CX16/2%</f>
        <v>100</v>
      </c>
      <c r="CY17" s="11">
        <f>CY16/25%</f>
        <v>0</v>
      </c>
      <c r="CZ17" s="11">
        <f t="shared" ref="CZ17" si="12">CZ16/25%</f>
        <v>0</v>
      </c>
      <c r="DA17" s="11">
        <f>DA16/2%</f>
        <v>50</v>
      </c>
      <c r="DB17" s="11">
        <f>DB16/2%</f>
        <v>50</v>
      </c>
      <c r="DC17" s="11">
        <f>DC16/2%</f>
        <v>0</v>
      </c>
      <c r="DD17" s="11">
        <f>DD16/2%</f>
        <v>0</v>
      </c>
      <c r="DE17" s="11">
        <f>DE16/2%</f>
        <v>100</v>
      </c>
      <c r="DF17" s="11">
        <f>DF16/25%</f>
        <v>0</v>
      </c>
      <c r="DG17" s="11">
        <f>DG16/2%</f>
        <v>100</v>
      </c>
      <c r="DH17" s="11">
        <f>DH16/25%</f>
        <v>0</v>
      </c>
      <c r="DI17" s="11">
        <f>DI16/25%</f>
        <v>0</v>
      </c>
      <c r="DJ17" s="11">
        <f>DJ16/2%</f>
        <v>50</v>
      </c>
      <c r="DK17" s="11">
        <f>DK16/2%</f>
        <v>50</v>
      </c>
      <c r="DL17" s="11">
        <f>DL16/25%</f>
        <v>0</v>
      </c>
      <c r="DM17" s="11">
        <f>DM16/2%</f>
        <v>100</v>
      </c>
      <c r="DN17" s="11">
        <f>DN16/25%</f>
        <v>0</v>
      </c>
      <c r="DO17" s="11">
        <f>DO16/25%</f>
        <v>0</v>
      </c>
      <c r="DP17" s="11">
        <f t="shared" ref="DP17:DW17" si="13">DP16/2%</f>
        <v>100</v>
      </c>
      <c r="DQ17" s="11">
        <f t="shared" si="13"/>
        <v>0</v>
      </c>
      <c r="DR17" s="11">
        <f t="shared" si="13"/>
        <v>0</v>
      </c>
      <c r="DS17" s="11">
        <f t="shared" si="13"/>
        <v>0</v>
      </c>
      <c r="DT17" s="11">
        <f t="shared" si="13"/>
        <v>50</v>
      </c>
      <c r="DU17" s="11">
        <f t="shared" si="13"/>
        <v>50</v>
      </c>
      <c r="DV17" s="11">
        <f t="shared" si="13"/>
        <v>50</v>
      </c>
      <c r="DW17" s="11">
        <f t="shared" si="13"/>
        <v>50</v>
      </c>
      <c r="DX17" s="11">
        <f>DX16/25%</f>
        <v>0</v>
      </c>
      <c r="DY17" s="11">
        <f>DY16/25%</f>
        <v>0</v>
      </c>
      <c r="DZ17" s="11">
        <f>DZ16/2%</f>
        <v>100</v>
      </c>
      <c r="EA17" s="11">
        <f>EA16/25%</f>
        <v>0</v>
      </c>
      <c r="EB17" s="11">
        <f>EB16/2%</f>
        <v>100</v>
      </c>
      <c r="EC17" s="11">
        <f>EC16/2%</f>
        <v>0</v>
      </c>
      <c r="ED17" s="11">
        <f>ED16/25%</f>
        <v>0</v>
      </c>
      <c r="EE17" s="11">
        <f>EE16/25%</f>
        <v>0</v>
      </c>
      <c r="EF17" s="11">
        <f>EF16/2%</f>
        <v>100</v>
      </c>
      <c r="EG17" s="11">
        <f>EG16/25%</f>
        <v>0</v>
      </c>
      <c r="EH17" s="11">
        <f>EH16/2%</f>
        <v>50</v>
      </c>
      <c r="EI17" s="11">
        <f>EI16/2%</f>
        <v>50</v>
      </c>
      <c r="EJ17" s="11">
        <f>EJ16/25%</f>
        <v>0</v>
      </c>
      <c r="EK17" s="11">
        <f>EK16/2%</f>
        <v>100</v>
      </c>
      <c r="EL17" s="11">
        <f>EL16/2%</f>
        <v>0</v>
      </c>
      <c r="EM17" s="11">
        <f>EM16/25%</f>
        <v>0</v>
      </c>
      <c r="EN17" s="11">
        <f>EN16/2%</f>
        <v>100</v>
      </c>
      <c r="EO17" s="11">
        <f>EO16/25%</f>
        <v>0</v>
      </c>
      <c r="EP17" s="11">
        <v>0</v>
      </c>
      <c r="EQ17" s="11">
        <f>EQ16/2%</f>
        <v>50</v>
      </c>
      <c r="ER17" s="11">
        <f>ER16/2%</f>
        <v>50</v>
      </c>
      <c r="ES17" s="11">
        <f>ES16/25%</f>
        <v>0</v>
      </c>
      <c r="ET17" s="11">
        <f>ET16/25%</f>
        <v>0</v>
      </c>
      <c r="EU17" s="11">
        <f>EU16/2%</f>
        <v>50</v>
      </c>
      <c r="EV17" s="11">
        <f>EV16/2%</f>
        <v>50</v>
      </c>
      <c r="EW17" s="11">
        <f>EW16/25%</f>
        <v>0</v>
      </c>
      <c r="EX17" s="11">
        <f>EX16/2%</f>
        <v>100</v>
      </c>
      <c r="EY17" s="11">
        <f>EY16/25%</f>
        <v>0</v>
      </c>
      <c r="EZ17" s="11">
        <f>EZ16/2%</f>
        <v>100</v>
      </c>
      <c r="FA17" s="11">
        <f>FA16/25%</f>
        <v>0</v>
      </c>
      <c r="FB17" s="11">
        <f>FB16/25%</f>
        <v>0</v>
      </c>
      <c r="FC17" s="11">
        <f>FC16/2%</f>
        <v>50</v>
      </c>
      <c r="FD17" s="11">
        <f>FD16/2%</f>
        <v>50</v>
      </c>
      <c r="FE17" s="11">
        <f>FE16/2%</f>
        <v>0</v>
      </c>
      <c r="FF17" s="11">
        <f>FF16/2%</f>
        <v>50</v>
      </c>
      <c r="FG17" s="11">
        <f>FG16/2%</f>
        <v>50</v>
      </c>
      <c r="FH17" s="11">
        <f>FH16/25%</f>
        <v>0</v>
      </c>
      <c r="FI17" s="11">
        <f>FI16/25%</f>
        <v>0</v>
      </c>
      <c r="FJ17" s="11">
        <f>FJ16/2%</f>
        <v>100</v>
      </c>
      <c r="FK17" s="11">
        <f>FK16/25%</f>
        <v>0</v>
      </c>
      <c r="FL17" s="11">
        <f>FL16/2%</f>
        <v>100</v>
      </c>
      <c r="FM17" s="11">
        <f>FM16/25%</f>
        <v>0</v>
      </c>
      <c r="FN17" s="11">
        <f>FN16/25%</f>
        <v>0</v>
      </c>
      <c r="FO17" s="11">
        <f>FO16/2%</f>
        <v>100</v>
      </c>
      <c r="FP17" s="11">
        <f>FP16/25%</f>
        <v>0</v>
      </c>
      <c r="FQ17" s="11">
        <f>FQ16/25%</f>
        <v>0</v>
      </c>
      <c r="FR17" s="11">
        <f>FR16/2%</f>
        <v>100</v>
      </c>
      <c r="FS17" s="11">
        <f>FS16/25%</f>
        <v>0</v>
      </c>
      <c r="FT17" s="11">
        <f>FT16/25%</f>
        <v>0</v>
      </c>
      <c r="FU17" s="11">
        <f>FU16/25%</f>
        <v>0</v>
      </c>
      <c r="FV17" s="11">
        <f>FV16/2%</f>
        <v>100</v>
      </c>
      <c r="FW17" s="11">
        <f>FW16/25%</f>
        <v>0</v>
      </c>
      <c r="FX17" s="11">
        <f>FX16/25%</f>
        <v>0</v>
      </c>
      <c r="FY17" s="11">
        <f>FY16/2%</f>
        <v>50</v>
      </c>
      <c r="FZ17" s="11">
        <f>FZ16/2%</f>
        <v>50</v>
      </c>
      <c r="GA17" s="11">
        <f>GA16/2%</f>
        <v>100</v>
      </c>
      <c r="GB17" s="11">
        <f>GB16/25%</f>
        <v>0</v>
      </c>
      <c r="GC17" s="11">
        <f>GC16/25%</f>
        <v>0</v>
      </c>
      <c r="GD17" s="11">
        <f>GD16/2%</f>
        <v>100</v>
      </c>
      <c r="GE17" s="11">
        <f>GE16/25%</f>
        <v>0</v>
      </c>
      <c r="GF17" s="11">
        <f>GF16/25%</f>
        <v>0</v>
      </c>
      <c r="GG17" s="11">
        <f>GG16/2%</f>
        <v>100</v>
      </c>
      <c r="GH17" s="11">
        <f>GH16/25%</f>
        <v>0</v>
      </c>
      <c r="GI17" s="11">
        <f>GI16/25%</f>
        <v>0</v>
      </c>
      <c r="GJ17" s="11">
        <f>GJ16/2%</f>
        <v>100</v>
      </c>
      <c r="GK17" s="11">
        <f>GK16/25%</f>
        <v>0</v>
      </c>
      <c r="GL17" s="11">
        <f>GL16/25%</f>
        <v>0</v>
      </c>
      <c r="GM17" s="11">
        <f>GM16/2%</f>
        <v>100</v>
      </c>
      <c r="GN17" s="11">
        <f>GN16/25%</f>
        <v>0</v>
      </c>
      <c r="GO17" s="11">
        <f>GO16/25%</f>
        <v>0</v>
      </c>
      <c r="GP17" s="11">
        <f>GP16/2%</f>
        <v>100</v>
      </c>
      <c r="GQ17" s="11">
        <f>GQ16/25%</f>
        <v>0</v>
      </c>
      <c r="GR17" s="11">
        <f>GR16/25%</f>
        <v>0</v>
      </c>
      <c r="GS17" s="11">
        <f>GS16/2%</f>
        <v>100</v>
      </c>
      <c r="GT17" s="11">
        <f>GT16/25%</f>
        <v>0</v>
      </c>
      <c r="GU17" s="11">
        <f>GU16/25%</f>
        <v>0</v>
      </c>
      <c r="GV17" s="11">
        <f>GV16/2%</f>
        <v>100</v>
      </c>
      <c r="GW17" s="11">
        <f>GW16/25%</f>
        <v>0</v>
      </c>
      <c r="GX17" s="11">
        <f>GX16/25%</f>
        <v>0</v>
      </c>
      <c r="GY17" s="11">
        <f>GY16/25%</f>
        <v>0</v>
      </c>
      <c r="GZ17" s="11">
        <f>GZ16/2%</f>
        <v>50</v>
      </c>
      <c r="HA17" s="11">
        <f>HA16/2%</f>
        <v>50</v>
      </c>
      <c r="HB17" s="11">
        <f>HB16/2%</f>
        <v>50</v>
      </c>
      <c r="HC17" s="11">
        <f>HC16/2%</f>
        <v>50</v>
      </c>
      <c r="HD17" s="11">
        <f>HD16/25%</f>
        <v>0</v>
      </c>
      <c r="HE17" s="11">
        <f>HE16/2%</f>
        <v>0</v>
      </c>
      <c r="HF17" s="11">
        <f>HF16/2%</f>
        <v>50</v>
      </c>
      <c r="HG17" s="11">
        <f>HG16/2%</f>
        <v>50</v>
      </c>
      <c r="HH17" s="11">
        <f>HH16/2%</f>
        <v>50</v>
      </c>
      <c r="HI17" s="11">
        <f>HI16/2%</f>
        <v>50</v>
      </c>
      <c r="HJ17" s="11">
        <f>HJ16/25%</f>
        <v>0</v>
      </c>
      <c r="HK17" s="11">
        <f>HK16/25%</f>
        <v>0</v>
      </c>
      <c r="HL17" s="11">
        <f>HL16/2%</f>
        <v>50</v>
      </c>
      <c r="HM17" s="11">
        <f>HM16/2%</f>
        <v>50</v>
      </c>
      <c r="HN17" s="11">
        <f>HN16/2%</f>
        <v>100</v>
      </c>
      <c r="HO17" s="11">
        <f>HO16/25%</f>
        <v>0</v>
      </c>
      <c r="HP17" s="11">
        <f>HP16/25%</f>
        <v>0</v>
      </c>
      <c r="HQ17" s="11">
        <f>HQ16/2%</f>
        <v>50</v>
      </c>
      <c r="HR17" s="11">
        <f>HR16/2%</f>
        <v>50</v>
      </c>
      <c r="HS17" s="11">
        <f>HS16/25%</f>
        <v>0</v>
      </c>
      <c r="HT17" s="11">
        <f>HT16/2%</f>
        <v>50</v>
      </c>
      <c r="HU17" s="11">
        <f>HU16/2%</f>
        <v>50</v>
      </c>
      <c r="HV17" s="11">
        <f>HV16/25%</f>
        <v>0</v>
      </c>
      <c r="HW17" s="11">
        <f t="shared" ref="HW17:IB17" si="14">HW16/2%</f>
        <v>100</v>
      </c>
      <c r="HX17" s="11">
        <f t="shared" si="14"/>
        <v>0</v>
      </c>
      <c r="HY17" s="11">
        <f t="shared" si="14"/>
        <v>0</v>
      </c>
      <c r="HZ17" s="11">
        <f t="shared" si="14"/>
        <v>0</v>
      </c>
      <c r="IA17" s="11">
        <f t="shared" si="14"/>
        <v>50</v>
      </c>
      <c r="IB17" s="11">
        <f t="shared" si="14"/>
        <v>50</v>
      </c>
      <c r="IC17" s="11">
        <v>50</v>
      </c>
      <c r="ID17" s="11">
        <f>ID16/2%</f>
        <v>50</v>
      </c>
      <c r="IE17" s="11">
        <f>IE16/25%</f>
        <v>0</v>
      </c>
      <c r="IF17" s="11">
        <f>IF16/2%</f>
        <v>100</v>
      </c>
      <c r="IG17" s="11">
        <f>IG16/2%</f>
        <v>0</v>
      </c>
      <c r="IH17" s="11">
        <f>IH16/25%</f>
        <v>0</v>
      </c>
      <c r="II17" s="11">
        <f>II16/2%</f>
        <v>100</v>
      </c>
      <c r="IJ17" s="11">
        <f>IJ16/25%</f>
        <v>0</v>
      </c>
      <c r="IK17" s="11">
        <f>IK16/25%</f>
        <v>0</v>
      </c>
      <c r="IL17" s="11">
        <f>IL16/2%</f>
        <v>100</v>
      </c>
      <c r="IM17" s="11">
        <f>IM16/25%</f>
        <v>0</v>
      </c>
      <c r="IN17" s="11">
        <f>IN16/25%</f>
        <v>0</v>
      </c>
      <c r="IO17" s="11">
        <f>IO16/2%</f>
        <v>100</v>
      </c>
      <c r="IP17" s="11">
        <f>IP16/25%</f>
        <v>0</v>
      </c>
      <c r="IQ17" s="11">
        <f>IQ16/25%</f>
        <v>0</v>
      </c>
      <c r="IR17" s="11">
        <f>IR16/2%</f>
        <v>100</v>
      </c>
      <c r="IS17" s="11">
        <f>IS16/25%</f>
        <v>0</v>
      </c>
      <c r="IT17" s="11">
        <f>IT16/2%</f>
        <v>0</v>
      </c>
      <c r="IU17" s="11">
        <f>IU16/2%</f>
        <v>100</v>
      </c>
      <c r="IV17" s="11">
        <f>IV16/25%</f>
        <v>0</v>
      </c>
      <c r="IW17" s="11">
        <f>IW16/25%</f>
        <v>0</v>
      </c>
      <c r="IX17" s="11">
        <f>IX16/2%</f>
        <v>100</v>
      </c>
      <c r="IY17" s="11">
        <f>IY16/25%</f>
        <v>0</v>
      </c>
      <c r="IZ17" s="11">
        <f>IZ16/25%</f>
        <v>0</v>
      </c>
      <c r="JA17" s="11">
        <f>JA16/2%</f>
        <v>100</v>
      </c>
      <c r="JB17" s="11">
        <f>JB16/2%</f>
        <v>0</v>
      </c>
      <c r="JC17" s="11">
        <f>JC16/2%</f>
        <v>0</v>
      </c>
      <c r="JD17" s="11">
        <f>JD16/2%</f>
        <v>100</v>
      </c>
      <c r="JE17" s="11">
        <f>JE16/2%</f>
        <v>0</v>
      </c>
      <c r="JF17" s="11">
        <v>0</v>
      </c>
      <c r="JG17" s="11">
        <f>JG16/25%</f>
        <v>0</v>
      </c>
      <c r="JH17" s="11">
        <f>JH16/2%</f>
        <v>50</v>
      </c>
      <c r="JI17" s="11">
        <f>JI16/2%</f>
        <v>50</v>
      </c>
      <c r="JJ17" s="11">
        <f>JJ16/2%</f>
        <v>100</v>
      </c>
      <c r="JK17" s="11">
        <f>JK16/25%</f>
        <v>0</v>
      </c>
      <c r="JL17" s="11">
        <f>JL16/25%</f>
        <v>0</v>
      </c>
      <c r="JM17" s="11">
        <f>JM16/2%</f>
        <v>100</v>
      </c>
      <c r="JN17" s="11">
        <f>JN16/25%</f>
        <v>0</v>
      </c>
      <c r="JO17" s="11">
        <f t="shared" ref="JO17:JW17" si="15">JO16/2%</f>
        <v>0</v>
      </c>
      <c r="JP17" s="11">
        <f t="shared" si="15"/>
        <v>50</v>
      </c>
      <c r="JQ17" s="11">
        <f t="shared" si="15"/>
        <v>50</v>
      </c>
      <c r="JR17" s="11">
        <f t="shared" si="15"/>
        <v>0</v>
      </c>
      <c r="JS17" s="11">
        <f t="shared" si="15"/>
        <v>0</v>
      </c>
      <c r="JT17" s="11">
        <f t="shared" si="15"/>
        <v>100</v>
      </c>
      <c r="JU17" s="11">
        <f t="shared" si="15"/>
        <v>0</v>
      </c>
      <c r="JV17" s="11">
        <f t="shared" si="15"/>
        <v>50</v>
      </c>
      <c r="JW17" s="11">
        <f t="shared" si="15"/>
        <v>50</v>
      </c>
      <c r="JX17" s="11">
        <f>JX16/25%</f>
        <v>0</v>
      </c>
      <c r="JY17" s="11">
        <f>JY16/2%</f>
        <v>50</v>
      </c>
      <c r="JZ17" s="11">
        <f>JZ16/2%</f>
        <v>50</v>
      </c>
      <c r="KA17" s="11">
        <f>KA16/25%</f>
        <v>0</v>
      </c>
      <c r="KB17" s="11">
        <f>KB16/2%</f>
        <v>50</v>
      </c>
      <c r="KC17" s="11">
        <f>KC16/2%</f>
        <v>50</v>
      </c>
      <c r="KD17" s="11">
        <f>KD16/25%</f>
        <v>0</v>
      </c>
      <c r="KE17" s="11">
        <f>KE16/2%</f>
        <v>100</v>
      </c>
      <c r="KF17" s="11">
        <f>KF16/25%</f>
        <v>0</v>
      </c>
      <c r="KG17" s="11">
        <f>KG16/25%</f>
        <v>0</v>
      </c>
      <c r="KH17" s="11">
        <f>KH16/2%</f>
        <v>100</v>
      </c>
      <c r="KI17" s="11">
        <f>KI16/25%</f>
        <v>0</v>
      </c>
      <c r="KJ17" s="11">
        <f>KJ16/25%</f>
        <v>0</v>
      </c>
      <c r="KK17" s="11">
        <f>KK16/2%</f>
        <v>100</v>
      </c>
      <c r="KL17" s="11">
        <f>KL16/25%</f>
        <v>0</v>
      </c>
      <c r="KM17" s="11">
        <f>KM16/25%</f>
        <v>0</v>
      </c>
      <c r="KN17" s="11">
        <f>KN16/2%</f>
        <v>100</v>
      </c>
      <c r="KO17" s="11">
        <f>KO16/25%</f>
        <v>0</v>
      </c>
      <c r="KP17" s="11">
        <f>KP16/25%</f>
        <v>0</v>
      </c>
      <c r="KQ17" s="11">
        <f>KQ16/2%</f>
        <v>100</v>
      </c>
      <c r="KR17" s="11">
        <f>KR16/25%</f>
        <v>0</v>
      </c>
      <c r="KS17" s="11">
        <f>KS16/25%</f>
        <v>0</v>
      </c>
      <c r="KT17" s="11">
        <f>KT16/2%</f>
        <v>100</v>
      </c>
      <c r="KU17" s="11">
        <f>KU16/2%</f>
        <v>0</v>
      </c>
      <c r="KV17" s="11">
        <f>KV16/25%</f>
        <v>0</v>
      </c>
      <c r="KW17" s="11">
        <f>KW16/2%</f>
        <v>50</v>
      </c>
      <c r="KX17" s="11">
        <f>KX16/2%</f>
        <v>50</v>
      </c>
      <c r="KY17" s="11">
        <f>KY16/2%</f>
        <v>0</v>
      </c>
      <c r="KZ17" s="11">
        <f>KZ16/2%</f>
        <v>50</v>
      </c>
      <c r="LA17" s="11">
        <f>LA16/2%</f>
        <v>50</v>
      </c>
      <c r="LB17" s="11">
        <f>LB16/25%</f>
        <v>0</v>
      </c>
      <c r="LC17" s="11">
        <f>LC16/2%</f>
        <v>100</v>
      </c>
      <c r="LD17" s="11">
        <f>LD16/2%</f>
        <v>0</v>
      </c>
      <c r="LE17" s="11">
        <f>LE16/25%</f>
        <v>0</v>
      </c>
      <c r="LF17" s="11">
        <f>LF16/2%</f>
        <v>100</v>
      </c>
      <c r="LG17" s="11">
        <f>LG16/25%</f>
        <v>0</v>
      </c>
      <c r="LH17" s="11">
        <f>LH16/25%</f>
        <v>0</v>
      </c>
      <c r="LI17" s="11">
        <f>LI16/2%</f>
        <v>100</v>
      </c>
      <c r="LJ17" s="11">
        <f>LJ16/25%</f>
        <v>0</v>
      </c>
      <c r="LK17" s="11">
        <f>LK16/25%</f>
        <v>0</v>
      </c>
      <c r="LL17" s="11">
        <f>LL16/2%</f>
        <v>100</v>
      </c>
      <c r="LM17" s="11">
        <f>LM16/2%</f>
        <v>0</v>
      </c>
      <c r="LN17" s="11">
        <f>LN16/2%</f>
        <v>0</v>
      </c>
      <c r="LO17" s="11">
        <f>LO16/2%</f>
        <v>50</v>
      </c>
      <c r="LP17" s="11">
        <f>LP16/2%</f>
        <v>50</v>
      </c>
      <c r="LQ17" s="11">
        <f>LQ16/25%</f>
        <v>0</v>
      </c>
      <c r="LR17" s="11">
        <f>LR16/2%</f>
        <v>100</v>
      </c>
      <c r="LS17" s="11">
        <f>LS16/25%</f>
        <v>0</v>
      </c>
      <c r="LT17" s="11">
        <f>LT16/25%</f>
        <v>0</v>
      </c>
      <c r="LU17" s="11">
        <f>LU16/2%</f>
        <v>50</v>
      </c>
      <c r="LV17" s="11">
        <f>LV16/2%</f>
        <v>50</v>
      </c>
      <c r="LW17" s="11">
        <f>LW16/25%</f>
        <v>0</v>
      </c>
      <c r="LX17" s="11">
        <f>LX16/2%</f>
        <v>50</v>
      </c>
      <c r="LY17" s="11">
        <v>50</v>
      </c>
      <c r="LZ17" s="11">
        <f>LZ16/25%</f>
        <v>0</v>
      </c>
      <c r="MA17" s="11">
        <f>MA16/2%</f>
        <v>100</v>
      </c>
      <c r="MB17" s="11">
        <f>MB16/25%</f>
        <v>0</v>
      </c>
      <c r="MC17" s="11">
        <f>MC16/25%</f>
        <v>0</v>
      </c>
      <c r="MD17" s="11">
        <f>MD16/2%</f>
        <v>100</v>
      </c>
      <c r="ME17" s="11">
        <f>ME16/25%</f>
        <v>0</v>
      </c>
      <c r="MF17" s="11">
        <f>MF16/25%</f>
        <v>0</v>
      </c>
      <c r="MG17" s="11">
        <f>MG16/2%</f>
        <v>100</v>
      </c>
      <c r="MH17" s="11">
        <f>MH16/2%</f>
        <v>0</v>
      </c>
      <c r="MI17" s="11">
        <f>MI16/25%</f>
        <v>0</v>
      </c>
      <c r="MJ17" s="11">
        <f>MJ16/2%</f>
        <v>100</v>
      </c>
      <c r="MK17" s="11">
        <f>MK16/25%</f>
        <v>0</v>
      </c>
      <c r="ML17" s="11">
        <f>ML16/25%</f>
        <v>0</v>
      </c>
      <c r="MM17" s="11">
        <f>MM16/2%</f>
        <v>100</v>
      </c>
      <c r="MN17" s="11">
        <f>MN16/25%</f>
        <v>0</v>
      </c>
      <c r="MO17" s="11">
        <f>MO16/25%</f>
        <v>0</v>
      </c>
      <c r="MP17" s="11">
        <f>MP16/2%</f>
        <v>100</v>
      </c>
      <c r="MQ17" s="11">
        <f>MQ16/25%</f>
        <v>0</v>
      </c>
      <c r="MR17" s="11">
        <f>MR16/25%</f>
        <v>0</v>
      </c>
      <c r="MS17" s="11">
        <f>MS16/2%</f>
        <v>100</v>
      </c>
      <c r="MT17" s="11">
        <f>MT16/25%</f>
        <v>0</v>
      </c>
      <c r="MU17" s="11">
        <f>MU16/25%</f>
        <v>0</v>
      </c>
      <c r="MV17" s="11">
        <f>MV16/2%</f>
        <v>100</v>
      </c>
      <c r="MW17" s="11">
        <f>MW16/25%</f>
        <v>0</v>
      </c>
      <c r="MX17" s="11">
        <f>MX16/25%</f>
        <v>0</v>
      </c>
      <c r="MY17" s="11">
        <f>MY16/2%</f>
        <v>100</v>
      </c>
      <c r="MZ17" s="11">
        <f>MZ16/25%</f>
        <v>0</v>
      </c>
      <c r="NA17" s="11">
        <f>NA16/25%</f>
        <v>0</v>
      </c>
      <c r="NB17" s="11">
        <f>NB16/2%</f>
        <v>50</v>
      </c>
      <c r="NC17" s="11">
        <f>NC16/2%</f>
        <v>50</v>
      </c>
      <c r="ND17" s="11">
        <f>ND16/25%</f>
        <v>0</v>
      </c>
      <c r="NE17" s="11">
        <f>NE16/2%</f>
        <v>50</v>
      </c>
      <c r="NF17" s="11">
        <f>NF16/2%</f>
        <v>50</v>
      </c>
      <c r="NG17" s="11">
        <f>NG16/25%</f>
        <v>0</v>
      </c>
      <c r="NH17" s="11">
        <v>100</v>
      </c>
      <c r="NI17" s="11">
        <f>NI16/25%</f>
        <v>0</v>
      </c>
      <c r="NJ17" s="11">
        <f>NJ16/25%</f>
        <v>0</v>
      </c>
      <c r="NK17" s="11">
        <f>NK16/2%</f>
        <v>100</v>
      </c>
      <c r="NL17" s="11">
        <f>NL16/25%</f>
        <v>0</v>
      </c>
      <c r="NM17" s="11">
        <f>NM16/25%</f>
        <v>0</v>
      </c>
      <c r="NN17" s="11">
        <f>NN16/2%</f>
        <v>100</v>
      </c>
      <c r="NO17" s="11">
        <f>NO16/25%</f>
        <v>0</v>
      </c>
      <c r="NP17" s="11">
        <f>NP16/25%</f>
        <v>0</v>
      </c>
      <c r="NQ17" s="11">
        <f>NQ16/2%</f>
        <v>50</v>
      </c>
      <c r="NR17" s="11">
        <f>NR16/2%</f>
        <v>50</v>
      </c>
      <c r="NS17" s="11">
        <f>NS16/25%</f>
        <v>0</v>
      </c>
      <c r="NT17" s="11">
        <f>NT16/2%</f>
        <v>50</v>
      </c>
      <c r="NU17" s="11">
        <f>NU16/2%</f>
        <v>50</v>
      </c>
      <c r="NV17" s="11">
        <f>NV16/25%</f>
        <v>0</v>
      </c>
      <c r="NW17" s="11">
        <f>NW16/2%</f>
        <v>100</v>
      </c>
      <c r="NX17" s="11">
        <f>NX16/25%</f>
        <v>0</v>
      </c>
      <c r="NY17" s="11">
        <f>NY16/25%</f>
        <v>0</v>
      </c>
      <c r="NZ17" s="11">
        <f>NZ16/2%</f>
        <v>100</v>
      </c>
      <c r="OA17" s="11">
        <f>OA16/25%</f>
        <v>0</v>
      </c>
      <c r="OB17" s="11">
        <f>OB16/25%</f>
        <v>0</v>
      </c>
      <c r="OC17" s="11">
        <f>OC16/2%</f>
        <v>50</v>
      </c>
      <c r="OD17" s="11">
        <f>OD16/2%</f>
        <v>50</v>
      </c>
      <c r="OE17" s="11">
        <f>OE16/25%</f>
        <v>0</v>
      </c>
      <c r="OF17" s="11">
        <f>OF16/2%</f>
        <v>100</v>
      </c>
      <c r="OG17" s="11">
        <f>OG16/25%</f>
        <v>0</v>
      </c>
      <c r="OH17" s="11">
        <f>OH16/25%</f>
        <v>0</v>
      </c>
      <c r="OI17" s="11">
        <f>OI16/2%</f>
        <v>50</v>
      </c>
      <c r="OJ17" s="11">
        <f>OJ16/2%</f>
        <v>50</v>
      </c>
      <c r="OK17" s="11">
        <f>OK16/25%</f>
        <v>0</v>
      </c>
      <c r="OL17" s="11">
        <f>OL16/25%</f>
        <v>0</v>
      </c>
      <c r="OM17" s="11">
        <f>OM16/2%</f>
        <v>100</v>
      </c>
      <c r="ON17" s="11">
        <f>ON16/25%</f>
        <v>0</v>
      </c>
      <c r="OO17" s="11">
        <f>OO16/2%</f>
        <v>50</v>
      </c>
      <c r="OP17" s="11">
        <f>OP16/2%</f>
        <v>50</v>
      </c>
      <c r="OQ17" s="11">
        <f>OQ16/25%</f>
        <v>0</v>
      </c>
      <c r="OR17" s="11">
        <f>OR16/2%</f>
        <v>50</v>
      </c>
      <c r="OS17" s="11">
        <f>OS16/2%</f>
        <v>50</v>
      </c>
      <c r="OT17" s="11">
        <f>OT16/25%</f>
        <v>0</v>
      </c>
      <c r="OU17" s="11">
        <f>OU16/2%</f>
        <v>50</v>
      </c>
      <c r="OV17" s="11">
        <f>OV16/2%</f>
        <v>50</v>
      </c>
      <c r="OW17" s="11">
        <f>OW16/25%</f>
        <v>0</v>
      </c>
      <c r="OX17" s="11">
        <f>OX16/2%</f>
        <v>50</v>
      </c>
      <c r="OY17" s="11">
        <f>OY16/2%</f>
        <v>50</v>
      </c>
      <c r="OZ17" s="11">
        <f>OZ16/25%</f>
        <v>0</v>
      </c>
      <c r="PA17" s="11">
        <f>PA16/2%</f>
        <v>50</v>
      </c>
      <c r="PB17" s="11">
        <f>PB16/2%</f>
        <v>50</v>
      </c>
      <c r="PC17" s="11">
        <f>PC16/25%</f>
        <v>0</v>
      </c>
      <c r="PD17" s="11">
        <f>PD16/2%</f>
        <v>100</v>
      </c>
      <c r="PE17" s="11">
        <f>PE16/25%</f>
        <v>0</v>
      </c>
      <c r="PF17" s="11">
        <f>PF16/25%</f>
        <v>0</v>
      </c>
      <c r="PG17" s="11">
        <f>PG16/2%</f>
        <v>100</v>
      </c>
      <c r="PH17" s="11">
        <f>PH16/25%</f>
        <v>0</v>
      </c>
      <c r="PI17" s="11">
        <f>PI16/25%</f>
        <v>0</v>
      </c>
      <c r="PJ17" s="11">
        <f>PJ16/2%</f>
        <v>100</v>
      </c>
      <c r="PK17" s="11">
        <f>PK16/25%</f>
        <v>0</v>
      </c>
      <c r="PL17" s="11">
        <f>PL16/25%</f>
        <v>0</v>
      </c>
      <c r="PM17" s="11">
        <f>PM16/2%</f>
        <v>50</v>
      </c>
      <c r="PN17" s="11">
        <f>PN16/2%</f>
        <v>50</v>
      </c>
      <c r="PO17" s="11">
        <f>PO16/25%</f>
        <v>0</v>
      </c>
      <c r="PP17" s="11">
        <f>PP16/25%</f>
        <v>0</v>
      </c>
      <c r="PQ17" s="11">
        <f>PQ16/2%</f>
        <v>100</v>
      </c>
      <c r="PR17" s="11">
        <f>PR16/25%</f>
        <v>0</v>
      </c>
      <c r="PS17" s="11">
        <f>PS16/2%</f>
        <v>100</v>
      </c>
      <c r="PT17" s="11">
        <f>PT16/25%</f>
        <v>0</v>
      </c>
      <c r="PU17" s="11">
        <f>PU16/25%</f>
        <v>0</v>
      </c>
      <c r="PV17" s="11">
        <f>PV16/2%</f>
        <v>100</v>
      </c>
      <c r="PW17" s="11">
        <f>PW16/25%</f>
        <v>0</v>
      </c>
      <c r="PX17" s="11">
        <f>PX16/25%</f>
        <v>0</v>
      </c>
      <c r="PY17" s="11">
        <f>PY16/2%</f>
        <v>50</v>
      </c>
      <c r="PZ17" s="11">
        <f>PZ16/2%</f>
        <v>50</v>
      </c>
      <c r="QA17" s="11">
        <f>QA16/25%</f>
        <v>0</v>
      </c>
      <c r="QB17" s="11">
        <f>QB16/2%</f>
        <v>100</v>
      </c>
      <c r="QC17" s="11">
        <f>QC16/25%</f>
        <v>0</v>
      </c>
      <c r="QD17" s="11">
        <f>QD16/25%</f>
        <v>0</v>
      </c>
      <c r="QE17" s="11">
        <f>QE16/2%</f>
        <v>50</v>
      </c>
      <c r="QF17" s="11">
        <f>QF16/2%</f>
        <v>50</v>
      </c>
      <c r="QG17" s="11">
        <f>QG16/25%</f>
        <v>0</v>
      </c>
      <c r="QH17" s="11">
        <f>QH16/2%</f>
        <v>100</v>
      </c>
      <c r="QI17" s="11">
        <f>QI16/25%</f>
        <v>0</v>
      </c>
      <c r="QJ17" s="11">
        <f>QJ16/25%</f>
        <v>0</v>
      </c>
      <c r="QK17" s="11">
        <f>QK16/2%</f>
        <v>100</v>
      </c>
      <c r="QL17" s="11">
        <f>QL16/25%</f>
        <v>0</v>
      </c>
      <c r="QM17" s="11">
        <f>QM16/25%</f>
        <v>0</v>
      </c>
      <c r="QN17" s="11">
        <f>QN16/2%</f>
        <v>100</v>
      </c>
      <c r="QO17" s="11">
        <f>QO16/25%</f>
        <v>0</v>
      </c>
      <c r="QP17" s="11">
        <v>0</v>
      </c>
      <c r="QQ17" s="11">
        <f>QQ16/2%</f>
        <v>100</v>
      </c>
      <c r="QR17" s="11">
        <f>QR16/25%</f>
        <v>0</v>
      </c>
      <c r="QS17" s="11">
        <f>QS16/25%</f>
        <v>0</v>
      </c>
      <c r="QT17" s="11">
        <f>QT16/25%</f>
        <v>0</v>
      </c>
      <c r="QU17" s="11">
        <f>QU16/2%</f>
        <v>100</v>
      </c>
      <c r="QV17" s="11">
        <f>QV16/25%</f>
        <v>0</v>
      </c>
      <c r="QW17" s="11">
        <f>QW16/2%</f>
        <v>50</v>
      </c>
      <c r="QX17" s="11">
        <f>QX16/2%</f>
        <v>50</v>
      </c>
      <c r="QY17" s="11">
        <f>QY16/25%</f>
        <v>0</v>
      </c>
      <c r="QZ17" s="11">
        <v>50</v>
      </c>
      <c r="RA17" s="11">
        <f>RA16/2%</f>
        <v>50</v>
      </c>
      <c r="RB17" s="11">
        <f>RB16/25%</f>
        <v>0</v>
      </c>
      <c r="RC17" s="11">
        <f>RC16/2%</f>
        <v>100</v>
      </c>
      <c r="RD17" s="11">
        <f>RD16/25%</f>
        <v>0</v>
      </c>
      <c r="RE17" s="11">
        <f>RE16/25%</f>
        <v>0</v>
      </c>
      <c r="RF17" s="11">
        <f>RF16/2%</f>
        <v>100</v>
      </c>
      <c r="RG17" s="11">
        <f>RG16/25%</f>
        <v>0</v>
      </c>
      <c r="RH17" s="11">
        <f>RH16/25%</f>
        <v>0</v>
      </c>
      <c r="RI17" s="11">
        <f>RI16/2%</f>
        <v>100</v>
      </c>
      <c r="RJ17" s="11">
        <f>RJ16/25%</f>
        <v>0</v>
      </c>
      <c r="RK17" s="11">
        <f>RK16/25%</f>
        <v>0</v>
      </c>
      <c r="RL17" s="11">
        <f>RL16/2%</f>
        <v>100</v>
      </c>
      <c r="RM17" s="11">
        <f>RM16/25%</f>
        <v>0</v>
      </c>
      <c r="RN17" s="11">
        <f>RN16/25%</f>
        <v>0</v>
      </c>
      <c r="RO17" s="11">
        <f>RO16/2%</f>
        <v>100</v>
      </c>
      <c r="RP17" s="11">
        <v>0</v>
      </c>
      <c r="RQ17" s="11">
        <f>RQ16/25%</f>
        <v>0</v>
      </c>
      <c r="RR17" s="11">
        <f>RR16/2%</f>
        <v>100</v>
      </c>
      <c r="RS17" s="11">
        <f>RS16/25%</f>
        <v>0</v>
      </c>
      <c r="RT17" s="11">
        <f>RT16/25%</f>
        <v>0</v>
      </c>
      <c r="RU17" s="11">
        <f>RU16/2%</f>
        <v>100</v>
      </c>
      <c r="RV17" s="11">
        <f>RV16/25%</f>
        <v>0</v>
      </c>
      <c r="RW17" s="11">
        <f>RW16/25%</f>
        <v>0</v>
      </c>
      <c r="RX17" s="11">
        <f>RX16/2%</f>
        <v>100</v>
      </c>
      <c r="RY17" s="11">
        <f>RY16/25%</f>
        <v>0</v>
      </c>
      <c r="RZ17" s="11">
        <f>RZ16/25%</f>
        <v>0</v>
      </c>
      <c r="SA17" s="11">
        <f>SA16/2%</f>
        <v>100</v>
      </c>
      <c r="SB17" s="11">
        <f>SB16/25%</f>
        <v>0</v>
      </c>
      <c r="SC17" s="11">
        <f>SC16/25%</f>
        <v>0</v>
      </c>
      <c r="SD17" s="11">
        <f>SD16/2%</f>
        <v>100</v>
      </c>
      <c r="SE17" s="11">
        <f>SE16/25%</f>
        <v>0</v>
      </c>
      <c r="SF17" s="11">
        <f>SF16/25%</f>
        <v>0</v>
      </c>
      <c r="SG17" s="11">
        <f>SG16/2%</f>
        <v>100</v>
      </c>
      <c r="SH17" s="11">
        <f>SH16/25%</f>
        <v>0</v>
      </c>
      <c r="SI17" s="11">
        <f>SI16/25%</f>
        <v>0</v>
      </c>
      <c r="SJ17" s="11">
        <f>SJ16/2%</f>
        <v>100</v>
      </c>
      <c r="SK17" s="11">
        <f>SK16/25%</f>
        <v>0</v>
      </c>
      <c r="SL17" s="11">
        <f>SL16/25%</f>
        <v>0</v>
      </c>
      <c r="SM17" s="11">
        <f>SM16/2%</f>
        <v>100</v>
      </c>
      <c r="SN17" s="11">
        <f>SN16/25%</f>
        <v>0</v>
      </c>
      <c r="SO17" s="11">
        <f>SO16/25%</f>
        <v>0</v>
      </c>
      <c r="SP17" s="11">
        <f>SP16/2%</f>
        <v>50</v>
      </c>
      <c r="SQ17" s="11">
        <f>SQ16/2%</f>
        <v>50</v>
      </c>
      <c r="SR17" s="11">
        <f>SR16/25%</f>
        <v>0</v>
      </c>
      <c r="SS17" s="11">
        <f>SS16/2%</f>
        <v>100</v>
      </c>
      <c r="ST17" s="11">
        <f>ST16/25%</f>
        <v>0</v>
      </c>
      <c r="SU17" s="11">
        <f>SU16/25%</f>
        <v>0</v>
      </c>
      <c r="SV17" s="11">
        <f>SV16/25%</f>
        <v>0</v>
      </c>
      <c r="SW17" s="11">
        <f>SW16/2%</f>
        <v>100</v>
      </c>
      <c r="SX17" s="11">
        <f>SX16/25%</f>
        <v>0</v>
      </c>
      <c r="SY17" s="11">
        <f>SY16/2%</f>
        <v>100</v>
      </c>
      <c r="SZ17" s="11">
        <f>SZ16/25%</f>
        <v>0</v>
      </c>
      <c r="TA17" s="11">
        <f>TA16/25%</f>
        <v>0</v>
      </c>
      <c r="TB17" s="11">
        <f>TB16/2%</f>
        <v>100</v>
      </c>
      <c r="TC17" s="11">
        <f>TC16/2%</f>
        <v>0</v>
      </c>
      <c r="TD17" s="11">
        <f>TD16/2%</f>
        <v>0</v>
      </c>
      <c r="TE17" s="11">
        <f>TE16/2%</f>
        <v>100</v>
      </c>
      <c r="TF17" s="11">
        <f>TF16/25%</f>
        <v>0</v>
      </c>
      <c r="TG17" s="11">
        <f>TG16/2%</f>
        <v>0</v>
      </c>
      <c r="TH17" s="11">
        <f>TH16/2%</f>
        <v>100</v>
      </c>
      <c r="TI17" s="11">
        <f>TI16/2%</f>
        <v>0</v>
      </c>
      <c r="TJ17" s="11">
        <f>TJ16/25%</f>
        <v>0</v>
      </c>
      <c r="TK17" s="11">
        <f>TK16/2%</f>
        <v>100</v>
      </c>
      <c r="TL17" s="11">
        <f>TL16/25%</f>
        <v>0</v>
      </c>
      <c r="TM17" s="11">
        <f>TM16/25%</f>
        <v>0</v>
      </c>
      <c r="TN17" s="11">
        <f>TN16/2%</f>
        <v>100</v>
      </c>
      <c r="TO17" s="11">
        <f>TO16/25%</f>
        <v>0</v>
      </c>
      <c r="TP17" s="11">
        <f>TP16/25%</f>
        <v>0</v>
      </c>
      <c r="TQ17" s="11">
        <f>TQ16/2%</f>
        <v>50</v>
      </c>
      <c r="TR17" s="11">
        <f>TR16/2%</f>
        <v>50</v>
      </c>
      <c r="TS17" s="11">
        <f>TS16/25%</f>
        <v>0</v>
      </c>
      <c r="TT17" s="11">
        <f>TT16/2%</f>
        <v>50</v>
      </c>
      <c r="TU17" s="11">
        <f>TU16/2%</f>
        <v>50</v>
      </c>
      <c r="TV17" s="11">
        <f>TV16/25%</f>
        <v>0</v>
      </c>
      <c r="TW17" s="11">
        <f>TW16/2%</f>
        <v>100</v>
      </c>
      <c r="TX17" s="11">
        <f>TX16/25%</f>
        <v>0</v>
      </c>
      <c r="TY17" s="11">
        <f>TY16/25%</f>
        <v>0</v>
      </c>
      <c r="TZ17" s="11">
        <f>TZ16/2%</f>
        <v>100</v>
      </c>
      <c r="UA17" s="11">
        <f>UA16/25%</f>
        <v>0</v>
      </c>
      <c r="UB17" s="11">
        <f>UB16/25%</f>
        <v>0</v>
      </c>
      <c r="UC17" s="11">
        <f>UC16/2%</f>
        <v>100</v>
      </c>
      <c r="UD17" s="11">
        <f>UD16/25%</f>
        <v>0</v>
      </c>
      <c r="UE17" s="11">
        <f>UE16/25%</f>
        <v>0</v>
      </c>
      <c r="UF17" s="11">
        <f>UF16/2%</f>
        <v>100</v>
      </c>
      <c r="UG17" s="11">
        <f>UG16/25%</f>
        <v>0</v>
      </c>
      <c r="UH17" s="11">
        <f>UH16/25%</f>
        <v>0</v>
      </c>
      <c r="UI17" s="11">
        <f>UI16/2%</f>
        <v>100</v>
      </c>
      <c r="UJ17" s="11">
        <f>UJ16/25%</f>
        <v>0</v>
      </c>
      <c r="UK17" s="11">
        <f>UK16/25%</f>
        <v>0</v>
      </c>
      <c r="UL17" s="11">
        <f>UL16/2%</f>
        <v>100</v>
      </c>
      <c r="UM17" s="11">
        <f>UM16/25%</f>
        <v>0</v>
      </c>
      <c r="UN17" s="11">
        <f>UN16/25%</f>
        <v>0</v>
      </c>
      <c r="UO17" s="11">
        <f>UO16/2%</f>
        <v>100</v>
      </c>
      <c r="UP17" s="11">
        <f>UP16/25%</f>
        <v>0</v>
      </c>
      <c r="UQ17" s="11">
        <f>UQ16/25%</f>
        <v>0</v>
      </c>
      <c r="UR17" s="11">
        <f>UR16/2%</f>
        <v>100</v>
      </c>
      <c r="US17" s="11">
        <f>US16/25%</f>
        <v>0</v>
      </c>
      <c r="UT17" s="11">
        <f>UT16/25%</f>
        <v>0</v>
      </c>
      <c r="UU17" s="11">
        <f>UU16/2%</f>
        <v>100</v>
      </c>
      <c r="UV17" s="11">
        <f>UV16/25%</f>
        <v>0</v>
      </c>
      <c r="UW17" s="11">
        <f>UW16/25%</f>
        <v>0</v>
      </c>
      <c r="UX17" s="11">
        <f>UX16/2%</f>
        <v>50</v>
      </c>
      <c r="UY17" s="11">
        <f>UY16/2%</f>
        <v>50</v>
      </c>
      <c r="UZ17" s="11">
        <f>UZ16/25%</f>
        <v>0</v>
      </c>
      <c r="VA17" s="11">
        <f>VA16/2%</f>
        <v>50</v>
      </c>
      <c r="VB17" s="11">
        <f>VB16/2%</f>
        <v>50</v>
      </c>
      <c r="VC17" s="11">
        <f>VC16/25%</f>
        <v>0</v>
      </c>
      <c r="VD17" s="11">
        <f>VD16/2%</f>
        <v>100</v>
      </c>
      <c r="VE17" s="11">
        <f>VE16/25%</f>
        <v>0</v>
      </c>
      <c r="VF17" s="11">
        <f>VF16/25%</f>
        <v>0</v>
      </c>
      <c r="VG17" s="11">
        <f>VG16/25%</f>
        <v>0</v>
      </c>
      <c r="VH17" s="11">
        <f>VH16/2%</f>
        <v>100</v>
      </c>
      <c r="VI17" s="11">
        <f>VI16/25%</f>
        <v>0</v>
      </c>
      <c r="VJ17" s="11">
        <f>VJ16/2%</f>
        <v>100</v>
      </c>
      <c r="VK17" s="11">
        <f>VK16/25%</f>
        <v>0</v>
      </c>
      <c r="VL17" s="11">
        <f>VL16/25%</f>
        <v>0</v>
      </c>
    </row>
    <row r="19" spans="1:584" x14ac:dyDescent="0.25">
      <c r="B19" t="s">
        <v>3164</v>
      </c>
    </row>
    <row r="20" spans="1:584" x14ac:dyDescent="0.25">
      <c r="B20" t="s">
        <v>3165</v>
      </c>
      <c r="C20" t="s">
        <v>3183</v>
      </c>
      <c r="D20">
        <f>(C17+F17+I17+L17+O17+R17+U17+X17+AA17+AD17+AG17+AJ17+AM17+AP17+AS17+AV17+AY17+BB17+BE17+BH17+BK17+BN17)/22</f>
        <v>65.909090909090907</v>
      </c>
    </row>
    <row r="21" spans="1:584" x14ac:dyDescent="0.25">
      <c r="B21" t="s">
        <v>3166</v>
      </c>
      <c r="C21" t="s">
        <v>3183</v>
      </c>
      <c r="D21">
        <f>(D17+G17+J17+M17+P17+S17+V17+Y17+AB17+AE17+AH17+AK17+AN17+AQ17+AT17+AW17+AZ17+BC17+BF17+BI17+BL17+BO17)/22</f>
        <v>29.545454545454547</v>
      </c>
    </row>
    <row r="22" spans="1:584" x14ac:dyDescent="0.25">
      <c r="B22" t="s">
        <v>3167</v>
      </c>
      <c r="C22" t="s">
        <v>3183</v>
      </c>
      <c r="D22">
        <f>(E17+H17+K17+N17+Q17+T17+W17+Z17+AC17+AF17+AI17+AL17+AO17+AR17+AU17+AX17+BA17+BD17+BG17+BJ17+BM17+BP17)/22</f>
        <v>4.5454545454545459</v>
      </c>
    </row>
    <row r="24" spans="1:584" x14ac:dyDescent="0.25">
      <c r="B24" t="s">
        <v>3165</v>
      </c>
      <c r="C24" t="s">
        <v>3184</v>
      </c>
      <c r="D24">
        <f>(BQ17+BT17+BW17+BZ17+CC17+CF17+CI17+CL17+CO17+CR17+CU17+CX17+DA17+DD17+DG17+DJ17+DM17+DP17+DS17+DV17+DY17+EB17+EE17+EH17+EK17+EN17+EQ17+ET17+EW17+EZ17+FC17+FF17+FI17+FL17+FO17+FR17+FU17+FX17+GA17+GD17+GG17+GJ17+GM17+GP17+GS17+GV17+GY17+HB17+HE17+HH17+HK17+HN17+HQ17+HT17+HW17+HZ17+IC17+IF17+II17)/59</f>
        <v>55.932203389830505</v>
      </c>
    </row>
    <row r="25" spans="1:584" x14ac:dyDescent="0.25">
      <c r="B25" t="s">
        <v>3166</v>
      </c>
      <c r="C25" t="s">
        <v>3184</v>
      </c>
      <c r="D25">
        <f>(BR17+BU17+BX17+CA17+CD17+CG17+CJ17+CM17+CP17+CS17+CV17+CY17+DB17+DE17+DH17+DK17+DN17+DQ17+DT17+DW17+DZ17+EC17+EF17+EI17+EL17+EO17+ER17+EU17+EX17+FA17+FD17+FG17+FJ17+FM17+FP17+FS17+FV17+FY17+GB17+GE17+GH17+GK17+GN17+GQ17+GT17+GW17+GZ17+HC17+HF17+HI17+HL17+HO17+HR17+HU17+HX17+IA17+ID17+IG17+IJ17)/59</f>
        <v>36.440677966101696</v>
      </c>
    </row>
    <row r="26" spans="1:584" x14ac:dyDescent="0.25">
      <c r="B26" t="s">
        <v>3167</v>
      </c>
      <c r="C26" t="s">
        <v>3184</v>
      </c>
      <c r="D26">
        <f>(BS17+BV17+BY17+CB17+CE17+CH17+CK17+CN17+CQ17+CT17+CW17+CZ17+DC17+DF17+DI17+DL17+DO17+DR17+DU17+DX17+EA17+ED17+EG17+EJ17+EM17+EP17+ES17+EV17+EY17+FB17+FE17+FH17+FK17+FN17+FQ17+FT17+FW17+FZ17+GC17+GF17+GI17+GL17+GO17+GR17+GU17+GX17+HA17+HD17+HG17+HJ17+HM17+HP17+HS17+HV17+HY17+IB17+IE17+IH17+IK17)/59</f>
        <v>7.6271186440677967</v>
      </c>
    </row>
    <row r="28" spans="1:584" x14ac:dyDescent="0.25">
      <c r="B28" t="s">
        <v>3165</v>
      </c>
      <c r="C28" t="s">
        <v>3185</v>
      </c>
      <c r="D28">
        <f>(IL17+IO17+IR17+IU17+IX17+JA17+JD17+JG17+JJ17+JM17+JP17+JS17+JV17)/13</f>
        <v>76.92307692307692</v>
      </c>
    </row>
    <row r="29" spans="1:584" x14ac:dyDescent="0.25">
      <c r="B29" t="s">
        <v>3166</v>
      </c>
      <c r="C29" t="s">
        <v>3185</v>
      </c>
      <c r="D29">
        <f>(IM17+IP17+IS17+IV17+IY17+JB17+JH17+JK17+JN17+JQ17+JT17+JW17)/13</f>
        <v>19.23076923076923</v>
      </c>
    </row>
    <row r="30" spans="1:584" x14ac:dyDescent="0.25">
      <c r="B30" t="s">
        <v>3167</v>
      </c>
      <c r="C30" t="s">
        <v>3185</v>
      </c>
      <c r="D30">
        <f>(IN17+IQ17+IT17+IW17+IZ17+JC17+JF17+JI17+JL17+JO17+JR17+JU17+JX17)/13</f>
        <v>3.8461538461538463</v>
      </c>
    </row>
    <row r="32" spans="1:584" x14ac:dyDescent="0.25">
      <c r="B32" t="s">
        <v>3165</v>
      </c>
      <c r="C32" t="s">
        <v>3186</v>
      </c>
      <c r="D32" s="56">
        <f>(JY17+KB17+KE17+KH17+KK17+KN17+KQ17+KT17+KW17+KZ17+LC17+LF17+LI17+LL17+LO17+LR17+LU17+LX17+MA17+MD17+MG17+MJ17+MM17+MP17+MS17+MV17+MY17+NB17+NE17+NH17+NK17+NN17+NQ17+NT17+NW17+NZ17+OC17+OF17+OI17+OL17+OO17+OR17+OU17+OX17+PA17+PD17+PG17+PJ17+PM17+PP17+PS17+PV17+PY17+QB17+QE17+QH17+QK17+QN17+QQ17+QT17+QW17)/61</f>
        <v>77.049180327868854</v>
      </c>
    </row>
    <row r="33" spans="2:4" x14ac:dyDescent="0.25">
      <c r="B33" t="s">
        <v>3166</v>
      </c>
      <c r="C33" t="s">
        <v>3186</v>
      </c>
      <c r="D33">
        <f>(JZ17+KC17+KF17+KI17+KL17+KO17+KR17+KU17+KX17+LA17+LD17+LG17+LJ17+LM17+LP17+LS17+LV17+LY17+MB17+ME17+MH17+MK17+MN17+MQ17+MT17+MW17+MZ17+NC17+NF17+NI17+NL17+NO17+NR17+NU17+NX17+OA17+OD17+OG17+OJ17+OM17+OP17+OS17+OV17+OY17+PB17+PE17+PH17+PK17+PN17+PQ17+PT17+PW17+PZ17+QC17+QF17+QI17+QL17+QO17+QR17+QU17+QX17)/61</f>
        <v>22.950819672131146</v>
      </c>
    </row>
    <row r="34" spans="2:4" x14ac:dyDescent="0.25">
      <c r="B34" t="s">
        <v>3167</v>
      </c>
      <c r="C34" t="s">
        <v>3186</v>
      </c>
      <c r="D34">
        <f>(KA17+KD17+KG17+KJ17+KM17+KP17+KS17+KV17+KY17+LB17+LE17+LH17+LK17+LN17+LQ17+LT17+LW17+LZ17+MC17+MF17+MI17+ML17+MO17+MR17+MU17+MX17+NA17+ND17+NG17+NJ17+NM17+NP17+NS17+NV17+NY17+OB17+OE17+OH17+OK17+ON17+OQ17+OT17+OW17+OZ17+PC17+PF17+PI17+PL17+PO17+PR17+PU17+PX17+QA17+QD17+QG17+QJ17+QM17+QP17+QS17+QV17+QY17)/61</f>
        <v>0</v>
      </c>
    </row>
    <row r="36" spans="2:4" x14ac:dyDescent="0.25">
      <c r="B36" t="s">
        <v>3165</v>
      </c>
      <c r="C36" t="s">
        <v>3187</v>
      </c>
      <c r="D36">
        <f>(QZ17+RC17+RF17+RI17+RL17+RO17+RR17+RU17+RX17+SA17+SD17+SG17+SJ17+SM17+SP17+SS17+SV17+SY17+TB17+TE17+TH17+TK17+TN17+TQ17+TT17+TW17+TZ17+UC17+UF17+UI17+UL17+UO17+UR17+UU17+UX17+VA17+VD17+VJ17)/39</f>
        <v>87.179487179487182</v>
      </c>
    </row>
    <row r="37" spans="2:4" x14ac:dyDescent="0.25">
      <c r="B37" t="s">
        <v>3166</v>
      </c>
      <c r="C37" t="s">
        <v>3187</v>
      </c>
      <c r="D37">
        <f>(RA17+RD17+RG17+RJ17+RM17+RP17+RS17+RV17+RY17+SB17+SE17+SH17+SK17+SN17+SQ17+ST17+SW17+SZ17+TC17+TF17+TI17+TL17+TO17+TR17+TU17+TX17+UA17+UD17+UG17+UJ17+UM17+UP17+US17+UV17+UY17+VB17+VE17+VH17+VK17)/39</f>
        <v>12.820512820512821</v>
      </c>
    </row>
    <row r="38" spans="2:4" x14ac:dyDescent="0.25">
      <c r="B38" t="s">
        <v>3167</v>
      </c>
      <c r="C38" t="s">
        <v>3187</v>
      </c>
      <c r="D38">
        <f>(RB17+RE17+RH17+RK17+RN17+RQ17+RT17+RW17+RZ17+SC17+SF17+SI17+SL17+SO17+SR17+SU17+SX17+TA17+TD17+TG17+TJ17+TM17+TP17+TS17+TV17+TY17+UB17+UE17+UH17+UK17+UN17+UQ17+UT17+UW17+UZ17+VC17+VF17+VI17+VL17)/39</f>
        <v>0</v>
      </c>
    </row>
    <row r="40" spans="2:4" ht="37.5" customHeight="1" x14ac:dyDescent="0.25"/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16:B16"/>
    <mergeCell ref="A17:B17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Q44"/>
  <sheetViews>
    <sheetView workbookViewId="0">
      <selection activeCell="UM30" sqref="UM30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9" t="s">
        <v>2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 t="s">
        <v>2</v>
      </c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 t="s">
        <v>2</v>
      </c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 t="s">
        <v>2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99"/>
      <c r="KH4" s="109" t="s">
        <v>181</v>
      </c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66" t="s">
        <v>244</v>
      </c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8"/>
      <c r="OC4" s="124" t="s">
        <v>244</v>
      </c>
      <c r="OD4" s="124"/>
      <c r="OE4" s="124"/>
      <c r="OF4" s="124"/>
      <c r="OG4" s="124"/>
      <c r="OH4" s="124"/>
      <c r="OI4" s="124"/>
      <c r="OJ4" s="124"/>
      <c r="OK4" s="124"/>
      <c r="OL4" s="124"/>
      <c r="OM4" s="124"/>
      <c r="ON4" s="124"/>
      <c r="OO4" s="124"/>
      <c r="OP4" s="124"/>
      <c r="OQ4" s="124"/>
      <c r="OR4" s="124"/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 t="s">
        <v>244</v>
      </c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/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66" t="s">
        <v>244</v>
      </c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8"/>
      <c r="RX4" s="69" t="s">
        <v>244</v>
      </c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100"/>
      <c r="TN4" s="81" t="s">
        <v>291</v>
      </c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3"/>
    </row>
    <row r="5" spans="1:692" ht="15" customHeight="1" x14ac:dyDescent="0.25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86" t="s">
        <v>86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147" t="s">
        <v>3</v>
      </c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 t="s">
        <v>2348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 t="s">
        <v>895</v>
      </c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72" t="s">
        <v>905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87" t="s">
        <v>387</v>
      </c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130" t="s">
        <v>245</v>
      </c>
      <c r="OD5" s="130"/>
      <c r="OE5" s="130"/>
      <c r="OF5" s="130"/>
      <c r="OG5" s="130"/>
      <c r="OH5" s="130"/>
      <c r="OI5" s="130"/>
      <c r="OJ5" s="130"/>
      <c r="OK5" s="130"/>
      <c r="OL5" s="130"/>
      <c r="OM5" s="130"/>
      <c r="ON5" s="130"/>
      <c r="OO5" s="130"/>
      <c r="OP5" s="130"/>
      <c r="OQ5" s="130"/>
      <c r="OR5" s="130"/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3" t="s">
        <v>438</v>
      </c>
      <c r="QR5" s="123"/>
      <c r="QS5" s="123"/>
      <c r="QT5" s="123"/>
      <c r="QU5" s="123"/>
      <c r="QV5" s="123"/>
      <c r="QW5" s="123"/>
      <c r="QX5" s="123"/>
      <c r="QY5" s="123"/>
      <c r="QZ5" s="123"/>
      <c r="RA5" s="123"/>
      <c r="RB5" s="123"/>
      <c r="RC5" s="123"/>
      <c r="RD5" s="123"/>
      <c r="RE5" s="123"/>
      <c r="RF5" s="123"/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62" t="s">
        <v>292</v>
      </c>
      <c r="TO5" s="62"/>
      <c r="TP5" s="62"/>
      <c r="TQ5" s="62"/>
      <c r="TR5" s="62"/>
      <c r="TS5" s="62"/>
      <c r="TT5" s="62"/>
      <c r="TU5" s="62"/>
      <c r="TV5" s="62"/>
      <c r="TW5" s="62"/>
      <c r="TX5" s="62"/>
      <c r="TY5" s="62"/>
      <c r="TZ5" s="62"/>
      <c r="UA5" s="62"/>
      <c r="UB5" s="62"/>
      <c r="UC5" s="62"/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  <c r="WW5" s="62"/>
      <c r="WX5" s="62"/>
      <c r="WY5" s="62"/>
      <c r="WZ5" s="62"/>
      <c r="XA5" s="62"/>
      <c r="XB5" s="62"/>
      <c r="XC5" s="62"/>
      <c r="XD5" s="62"/>
      <c r="XE5" s="62"/>
      <c r="XF5" s="62"/>
      <c r="XG5" s="62"/>
      <c r="XH5" s="62"/>
      <c r="XI5" s="62"/>
      <c r="XJ5" s="62"/>
      <c r="XK5" s="62"/>
      <c r="XL5" s="62"/>
      <c r="XM5" s="62"/>
      <c r="XN5" s="62"/>
      <c r="XO5" s="62"/>
      <c r="XP5" s="62"/>
      <c r="XQ5" s="62"/>
      <c r="XR5" s="62"/>
      <c r="XS5" s="62"/>
      <c r="XT5" s="62"/>
      <c r="XU5" s="62"/>
      <c r="XV5" s="62"/>
      <c r="XW5" s="62"/>
      <c r="XX5" s="62"/>
      <c r="XY5" s="62"/>
      <c r="XZ5" s="62"/>
      <c r="YA5" s="62"/>
      <c r="YB5" s="62"/>
      <c r="YC5" s="62"/>
      <c r="YD5" s="62"/>
      <c r="YE5" s="62"/>
      <c r="YF5" s="62"/>
      <c r="YG5" s="62"/>
      <c r="YH5" s="62"/>
      <c r="YI5" s="62"/>
      <c r="YJ5" s="62"/>
      <c r="YK5" s="62"/>
      <c r="YL5" s="62"/>
      <c r="YM5" s="62"/>
      <c r="YN5" s="62"/>
      <c r="YO5" s="62"/>
      <c r="YP5" s="62"/>
      <c r="YQ5" s="62"/>
      <c r="YR5" s="62"/>
      <c r="YS5" s="62"/>
      <c r="YT5" s="62"/>
      <c r="YU5" s="62"/>
      <c r="YV5" s="62"/>
      <c r="YW5" s="62"/>
      <c r="YX5" s="62"/>
      <c r="YY5" s="62"/>
      <c r="YZ5" s="62"/>
      <c r="ZA5" s="62"/>
      <c r="ZB5" s="62"/>
      <c r="ZC5" s="62"/>
      <c r="ZD5" s="62"/>
      <c r="ZE5" s="62"/>
      <c r="ZF5" s="62"/>
      <c r="ZG5" s="62"/>
      <c r="ZH5" s="62"/>
      <c r="ZI5" s="62"/>
      <c r="ZJ5" s="62"/>
      <c r="ZK5" s="62"/>
      <c r="ZL5" s="62"/>
      <c r="ZM5" s="62"/>
      <c r="ZN5" s="62"/>
      <c r="ZO5" s="62"/>
      <c r="ZP5" s="62"/>
    </row>
    <row r="6" spans="1:692" ht="4.1500000000000004" hidden="1" customHeight="1" x14ac:dyDescent="0.25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153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101"/>
      <c r="MB6" s="101"/>
      <c r="MC6" s="101"/>
      <c r="MD6" s="101"/>
      <c r="ME6" s="101"/>
      <c r="MF6" s="101"/>
      <c r="MG6" s="101"/>
      <c r="MH6" s="101"/>
      <c r="MI6" s="101"/>
      <c r="MJ6" s="101"/>
      <c r="MK6" s="101"/>
      <c r="ML6" s="101"/>
      <c r="MM6" s="101"/>
      <c r="MN6" s="101"/>
      <c r="MO6" s="101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30"/>
      <c r="OD6" s="130"/>
      <c r="OE6" s="130"/>
      <c r="OF6" s="130"/>
      <c r="OG6" s="130"/>
      <c r="OH6" s="130"/>
      <c r="OI6" s="130"/>
      <c r="OJ6" s="130"/>
      <c r="OK6" s="130"/>
      <c r="OL6" s="130"/>
      <c r="OM6" s="130"/>
      <c r="ON6" s="130"/>
      <c r="OO6" s="130"/>
      <c r="OP6" s="130"/>
      <c r="OQ6" s="130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3"/>
      <c r="QR6" s="123"/>
      <c r="QS6" s="123"/>
      <c r="QT6" s="123"/>
      <c r="QU6" s="123"/>
      <c r="QV6" s="123"/>
      <c r="QW6" s="123"/>
      <c r="QX6" s="123"/>
      <c r="QY6" s="123"/>
      <c r="QZ6" s="123"/>
      <c r="RA6" s="123"/>
      <c r="RB6" s="123"/>
      <c r="RC6" s="123"/>
      <c r="RD6" s="123"/>
      <c r="RE6" s="123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62"/>
      <c r="TO6" s="62"/>
      <c r="TP6" s="62"/>
      <c r="TQ6" s="62"/>
      <c r="TR6" s="62"/>
      <c r="TS6" s="62"/>
      <c r="TT6" s="62"/>
      <c r="TU6" s="62"/>
      <c r="TV6" s="62"/>
      <c r="TW6" s="62"/>
      <c r="TX6" s="62"/>
      <c r="TY6" s="62"/>
      <c r="TZ6" s="62"/>
      <c r="UA6" s="62"/>
      <c r="UB6" s="62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  <c r="WW6" s="62"/>
      <c r="WX6" s="62"/>
      <c r="WY6" s="62"/>
      <c r="WZ6" s="62"/>
      <c r="XA6" s="62"/>
      <c r="XB6" s="62"/>
      <c r="XC6" s="62"/>
      <c r="XD6" s="62"/>
      <c r="XE6" s="62"/>
      <c r="XF6" s="62"/>
      <c r="XG6" s="62"/>
      <c r="XH6" s="62"/>
      <c r="XI6" s="62"/>
      <c r="XJ6" s="62"/>
      <c r="XK6" s="62"/>
      <c r="XL6" s="62"/>
      <c r="XM6" s="62"/>
      <c r="XN6" s="62"/>
      <c r="XO6" s="62"/>
      <c r="XP6" s="62"/>
      <c r="XQ6" s="62"/>
      <c r="XR6" s="62"/>
      <c r="XS6" s="62"/>
      <c r="XT6" s="62"/>
      <c r="XU6" s="62"/>
      <c r="XV6" s="62"/>
      <c r="XW6" s="62"/>
      <c r="XX6" s="62"/>
      <c r="XY6" s="62"/>
      <c r="XZ6" s="62"/>
      <c r="YA6" s="62"/>
      <c r="YB6" s="62"/>
      <c r="YC6" s="62"/>
      <c r="YD6" s="62"/>
      <c r="YE6" s="62"/>
      <c r="YF6" s="62"/>
      <c r="YG6" s="62"/>
      <c r="YH6" s="62"/>
      <c r="YI6" s="62"/>
      <c r="YJ6" s="62"/>
      <c r="YK6" s="62"/>
      <c r="YL6" s="62"/>
      <c r="YM6" s="62"/>
      <c r="YN6" s="62"/>
      <c r="YO6" s="62"/>
      <c r="YP6" s="62"/>
      <c r="YQ6" s="62"/>
      <c r="YR6" s="62"/>
      <c r="YS6" s="62"/>
      <c r="YT6" s="62"/>
      <c r="YU6" s="62"/>
      <c r="YV6" s="62"/>
      <c r="YW6" s="62"/>
      <c r="YX6" s="62"/>
      <c r="YY6" s="62"/>
      <c r="YZ6" s="62"/>
      <c r="ZA6" s="62"/>
      <c r="ZB6" s="62"/>
      <c r="ZC6" s="62"/>
      <c r="ZD6" s="62"/>
      <c r="ZE6" s="62"/>
      <c r="ZF6" s="62"/>
      <c r="ZG6" s="62"/>
      <c r="ZH6" s="62"/>
      <c r="ZI6" s="62"/>
      <c r="ZJ6" s="62"/>
      <c r="ZK6" s="62"/>
      <c r="ZL6" s="62"/>
      <c r="ZM6" s="62"/>
      <c r="ZN6" s="62"/>
      <c r="ZO6" s="62"/>
      <c r="ZP6" s="62"/>
    </row>
    <row r="7" spans="1:692" ht="16.149999999999999" hidden="1" customHeight="1" x14ac:dyDescent="0.25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153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72"/>
      <c r="KI7" s="72"/>
      <c r="KJ7" s="72"/>
      <c r="KK7" s="72"/>
      <c r="KL7" s="72"/>
      <c r="KM7" s="72"/>
      <c r="KN7" s="72"/>
      <c r="KO7" s="72"/>
      <c r="KP7" s="72"/>
      <c r="KQ7" s="72"/>
      <c r="KR7" s="72"/>
      <c r="KS7" s="72"/>
      <c r="KT7" s="72"/>
      <c r="KU7" s="72"/>
      <c r="KV7" s="72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101"/>
      <c r="MB7" s="101"/>
      <c r="MC7" s="101"/>
      <c r="MD7" s="101"/>
      <c r="ME7" s="101"/>
      <c r="MF7" s="101"/>
      <c r="MG7" s="101"/>
      <c r="MH7" s="101"/>
      <c r="MI7" s="101"/>
      <c r="MJ7" s="101"/>
      <c r="MK7" s="101"/>
      <c r="ML7" s="101"/>
      <c r="MM7" s="101"/>
      <c r="MN7" s="101"/>
      <c r="MO7" s="101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3"/>
      <c r="QR7" s="123"/>
      <c r="QS7" s="123"/>
      <c r="QT7" s="123"/>
      <c r="QU7" s="123"/>
      <c r="QV7" s="123"/>
      <c r="QW7" s="123"/>
      <c r="QX7" s="123"/>
      <c r="QY7" s="123"/>
      <c r="QZ7" s="123"/>
      <c r="RA7" s="123"/>
      <c r="RB7" s="123"/>
      <c r="RC7" s="123"/>
      <c r="RD7" s="123"/>
      <c r="RE7" s="123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62"/>
      <c r="TO7" s="62"/>
      <c r="TP7" s="62"/>
      <c r="TQ7" s="62"/>
      <c r="TR7" s="62"/>
      <c r="TS7" s="62"/>
      <c r="TT7" s="62"/>
      <c r="TU7" s="62"/>
      <c r="TV7" s="62"/>
      <c r="TW7" s="62"/>
      <c r="TX7" s="62"/>
      <c r="TY7" s="62"/>
      <c r="TZ7" s="62"/>
      <c r="UA7" s="62"/>
      <c r="UB7" s="62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  <c r="WW7" s="62"/>
      <c r="WX7" s="62"/>
      <c r="WY7" s="62"/>
      <c r="WZ7" s="62"/>
      <c r="XA7" s="62"/>
      <c r="XB7" s="62"/>
      <c r="XC7" s="62"/>
      <c r="XD7" s="62"/>
      <c r="XE7" s="62"/>
      <c r="XF7" s="62"/>
      <c r="XG7" s="62"/>
      <c r="XH7" s="62"/>
      <c r="XI7" s="62"/>
      <c r="XJ7" s="62"/>
      <c r="XK7" s="62"/>
      <c r="XL7" s="62"/>
      <c r="XM7" s="62"/>
      <c r="XN7" s="62"/>
      <c r="XO7" s="62"/>
      <c r="XP7" s="62"/>
      <c r="XQ7" s="62"/>
      <c r="XR7" s="62"/>
      <c r="XS7" s="62"/>
      <c r="XT7" s="62"/>
      <c r="XU7" s="62"/>
      <c r="XV7" s="62"/>
      <c r="XW7" s="62"/>
      <c r="XX7" s="62"/>
      <c r="XY7" s="62"/>
      <c r="XZ7" s="62"/>
      <c r="YA7" s="62"/>
      <c r="YB7" s="62"/>
      <c r="YC7" s="62"/>
      <c r="YD7" s="62"/>
      <c r="YE7" s="62"/>
      <c r="YF7" s="62"/>
      <c r="YG7" s="62"/>
      <c r="YH7" s="62"/>
      <c r="YI7" s="62"/>
      <c r="YJ7" s="62"/>
      <c r="YK7" s="62"/>
      <c r="YL7" s="62"/>
      <c r="YM7" s="62"/>
      <c r="YN7" s="62"/>
      <c r="YO7" s="62"/>
      <c r="YP7" s="62"/>
      <c r="YQ7" s="62"/>
      <c r="YR7" s="62"/>
      <c r="YS7" s="62"/>
      <c r="YT7" s="62"/>
      <c r="YU7" s="62"/>
      <c r="YV7" s="62"/>
      <c r="YW7" s="62"/>
      <c r="YX7" s="62"/>
      <c r="YY7" s="62"/>
      <c r="YZ7" s="62"/>
      <c r="ZA7" s="62"/>
      <c r="ZB7" s="62"/>
      <c r="ZC7" s="62"/>
      <c r="ZD7" s="62"/>
      <c r="ZE7" s="62"/>
      <c r="ZF7" s="62"/>
      <c r="ZG7" s="62"/>
      <c r="ZH7" s="62"/>
      <c r="ZI7" s="62"/>
      <c r="ZJ7" s="62"/>
      <c r="ZK7" s="62"/>
      <c r="ZL7" s="62"/>
      <c r="ZM7" s="62"/>
      <c r="ZN7" s="62"/>
      <c r="ZO7" s="62"/>
      <c r="ZP7" s="62"/>
    </row>
    <row r="8" spans="1:692" ht="17.45" hidden="1" customHeight="1" x14ac:dyDescent="0.25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153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72"/>
      <c r="KI8" s="72"/>
      <c r="KJ8" s="72"/>
      <c r="KK8" s="72"/>
      <c r="KL8" s="72"/>
      <c r="KM8" s="72"/>
      <c r="KN8" s="72"/>
      <c r="KO8" s="72"/>
      <c r="KP8" s="72"/>
      <c r="KQ8" s="72"/>
      <c r="KR8" s="72"/>
      <c r="KS8" s="72"/>
      <c r="KT8" s="72"/>
      <c r="KU8" s="72"/>
      <c r="KV8" s="72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101"/>
      <c r="MB8" s="101"/>
      <c r="MC8" s="101"/>
      <c r="MD8" s="101"/>
      <c r="ME8" s="101"/>
      <c r="MF8" s="101"/>
      <c r="MG8" s="101"/>
      <c r="MH8" s="101"/>
      <c r="MI8" s="101"/>
      <c r="MJ8" s="101"/>
      <c r="MK8" s="101"/>
      <c r="ML8" s="101"/>
      <c r="MM8" s="101"/>
      <c r="MN8" s="101"/>
      <c r="MO8" s="101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62"/>
      <c r="TO8" s="62"/>
      <c r="TP8" s="62"/>
      <c r="TQ8" s="62"/>
      <c r="TR8" s="62"/>
      <c r="TS8" s="62"/>
      <c r="TT8" s="62"/>
      <c r="TU8" s="62"/>
      <c r="TV8" s="62"/>
      <c r="TW8" s="62"/>
      <c r="TX8" s="62"/>
      <c r="TY8" s="62"/>
      <c r="TZ8" s="62"/>
      <c r="UA8" s="62"/>
      <c r="UB8" s="62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  <c r="WW8" s="62"/>
      <c r="WX8" s="62"/>
      <c r="WY8" s="62"/>
      <c r="WZ8" s="62"/>
      <c r="XA8" s="62"/>
      <c r="XB8" s="62"/>
      <c r="XC8" s="62"/>
      <c r="XD8" s="62"/>
      <c r="XE8" s="62"/>
      <c r="XF8" s="62"/>
      <c r="XG8" s="62"/>
      <c r="XH8" s="62"/>
      <c r="XI8" s="62"/>
      <c r="XJ8" s="62"/>
      <c r="XK8" s="62"/>
      <c r="XL8" s="62"/>
      <c r="XM8" s="62"/>
      <c r="XN8" s="62"/>
      <c r="XO8" s="62"/>
      <c r="XP8" s="62"/>
      <c r="XQ8" s="62"/>
      <c r="XR8" s="62"/>
      <c r="XS8" s="62"/>
      <c r="XT8" s="62"/>
      <c r="XU8" s="62"/>
      <c r="XV8" s="62"/>
      <c r="XW8" s="62"/>
      <c r="XX8" s="62"/>
      <c r="XY8" s="62"/>
      <c r="XZ8" s="62"/>
      <c r="YA8" s="62"/>
      <c r="YB8" s="62"/>
      <c r="YC8" s="62"/>
      <c r="YD8" s="62"/>
      <c r="YE8" s="62"/>
      <c r="YF8" s="62"/>
      <c r="YG8" s="62"/>
      <c r="YH8" s="62"/>
      <c r="YI8" s="62"/>
      <c r="YJ8" s="62"/>
      <c r="YK8" s="62"/>
      <c r="YL8" s="62"/>
      <c r="YM8" s="62"/>
      <c r="YN8" s="62"/>
      <c r="YO8" s="62"/>
      <c r="YP8" s="62"/>
      <c r="YQ8" s="62"/>
      <c r="YR8" s="62"/>
      <c r="YS8" s="62"/>
      <c r="YT8" s="62"/>
      <c r="YU8" s="62"/>
      <c r="YV8" s="62"/>
      <c r="YW8" s="62"/>
      <c r="YX8" s="62"/>
      <c r="YY8" s="62"/>
      <c r="YZ8" s="62"/>
      <c r="ZA8" s="62"/>
      <c r="ZB8" s="62"/>
      <c r="ZC8" s="62"/>
      <c r="ZD8" s="62"/>
      <c r="ZE8" s="62"/>
      <c r="ZF8" s="62"/>
      <c r="ZG8" s="62"/>
      <c r="ZH8" s="62"/>
      <c r="ZI8" s="62"/>
      <c r="ZJ8" s="62"/>
      <c r="ZK8" s="62"/>
      <c r="ZL8" s="62"/>
      <c r="ZM8" s="62"/>
      <c r="ZN8" s="62"/>
      <c r="ZO8" s="62"/>
      <c r="ZP8" s="62"/>
    </row>
    <row r="9" spans="1:692" ht="18" hidden="1" customHeight="1" x14ac:dyDescent="0.25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153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101"/>
      <c r="MB9" s="101"/>
      <c r="MC9" s="101"/>
      <c r="MD9" s="101"/>
      <c r="ME9" s="101"/>
      <c r="MF9" s="101"/>
      <c r="MG9" s="101"/>
      <c r="MH9" s="101"/>
      <c r="MI9" s="101"/>
      <c r="MJ9" s="101"/>
      <c r="MK9" s="101"/>
      <c r="ML9" s="101"/>
      <c r="MM9" s="101"/>
      <c r="MN9" s="101"/>
      <c r="MO9" s="101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30"/>
      <c r="OD9" s="130"/>
      <c r="OE9" s="130"/>
      <c r="OF9" s="130"/>
      <c r="OG9" s="130"/>
      <c r="OH9" s="130"/>
      <c r="OI9" s="130"/>
      <c r="OJ9" s="130"/>
      <c r="OK9" s="130"/>
      <c r="OL9" s="130"/>
      <c r="OM9" s="130"/>
      <c r="ON9" s="130"/>
      <c r="OO9" s="130"/>
      <c r="OP9" s="130"/>
      <c r="OQ9" s="130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3"/>
      <c r="QR9" s="123"/>
      <c r="QS9" s="123"/>
      <c r="QT9" s="123"/>
      <c r="QU9" s="123"/>
      <c r="QV9" s="123"/>
      <c r="QW9" s="123"/>
      <c r="QX9" s="123"/>
      <c r="QY9" s="123"/>
      <c r="QZ9" s="123"/>
      <c r="RA9" s="123"/>
      <c r="RB9" s="123"/>
      <c r="RC9" s="123"/>
      <c r="RD9" s="123"/>
      <c r="RE9" s="123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62"/>
      <c r="TO9" s="62"/>
      <c r="TP9" s="62"/>
      <c r="TQ9" s="62"/>
      <c r="TR9" s="62"/>
      <c r="TS9" s="62"/>
      <c r="TT9" s="62"/>
      <c r="TU9" s="62"/>
      <c r="TV9" s="62"/>
      <c r="TW9" s="62"/>
      <c r="TX9" s="62"/>
      <c r="TY9" s="62"/>
      <c r="TZ9" s="62"/>
      <c r="UA9" s="62"/>
      <c r="UB9" s="62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  <c r="WW9" s="62"/>
      <c r="WX9" s="62"/>
      <c r="WY9" s="62"/>
      <c r="WZ9" s="62"/>
      <c r="XA9" s="62"/>
      <c r="XB9" s="62"/>
      <c r="XC9" s="62"/>
      <c r="XD9" s="62"/>
      <c r="XE9" s="62"/>
      <c r="XF9" s="62"/>
      <c r="XG9" s="62"/>
      <c r="XH9" s="62"/>
      <c r="XI9" s="62"/>
      <c r="XJ9" s="62"/>
      <c r="XK9" s="62"/>
      <c r="XL9" s="62"/>
      <c r="XM9" s="62"/>
      <c r="XN9" s="62"/>
      <c r="XO9" s="62"/>
      <c r="XP9" s="62"/>
      <c r="XQ9" s="62"/>
      <c r="XR9" s="62"/>
      <c r="XS9" s="62"/>
      <c r="XT9" s="62"/>
      <c r="XU9" s="62"/>
      <c r="XV9" s="62"/>
      <c r="XW9" s="62"/>
      <c r="XX9" s="62"/>
      <c r="XY9" s="62"/>
      <c r="XZ9" s="62"/>
      <c r="YA9" s="62"/>
      <c r="YB9" s="62"/>
      <c r="YC9" s="62"/>
      <c r="YD9" s="62"/>
      <c r="YE9" s="62"/>
      <c r="YF9" s="62"/>
      <c r="YG9" s="62"/>
      <c r="YH9" s="62"/>
      <c r="YI9" s="62"/>
      <c r="YJ9" s="62"/>
      <c r="YK9" s="62"/>
      <c r="YL9" s="62"/>
      <c r="YM9" s="62"/>
      <c r="YN9" s="62"/>
      <c r="YO9" s="62"/>
      <c r="YP9" s="62"/>
      <c r="YQ9" s="62"/>
      <c r="YR9" s="62"/>
      <c r="YS9" s="62"/>
      <c r="YT9" s="62"/>
      <c r="YU9" s="62"/>
      <c r="YV9" s="62"/>
      <c r="YW9" s="62"/>
      <c r="YX9" s="62"/>
      <c r="YY9" s="62"/>
      <c r="YZ9" s="62"/>
      <c r="ZA9" s="62"/>
      <c r="ZB9" s="62"/>
      <c r="ZC9" s="62"/>
      <c r="ZD9" s="62"/>
      <c r="ZE9" s="62"/>
      <c r="ZF9" s="62"/>
      <c r="ZG9" s="62"/>
      <c r="ZH9" s="62"/>
      <c r="ZI9" s="62"/>
      <c r="ZJ9" s="62"/>
      <c r="ZK9" s="62"/>
      <c r="ZL9" s="62"/>
      <c r="ZM9" s="62"/>
      <c r="ZN9" s="62"/>
      <c r="ZO9" s="62"/>
      <c r="ZP9" s="62"/>
    </row>
    <row r="10" spans="1:692" ht="30" hidden="1" customHeight="1" x14ac:dyDescent="0.25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154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30"/>
      <c r="OD10" s="130"/>
      <c r="OE10" s="130"/>
      <c r="OF10" s="130"/>
      <c r="OG10" s="130"/>
      <c r="OH10" s="130"/>
      <c r="OI10" s="130"/>
      <c r="OJ10" s="130"/>
      <c r="OK10" s="130"/>
      <c r="OL10" s="130"/>
      <c r="OM10" s="130"/>
      <c r="ON10" s="130"/>
      <c r="OO10" s="130"/>
      <c r="OP10" s="130"/>
      <c r="OQ10" s="130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3"/>
      <c r="QR10" s="123"/>
      <c r="QS10" s="123"/>
      <c r="QT10" s="123"/>
      <c r="QU10" s="123"/>
      <c r="QV10" s="123"/>
      <c r="QW10" s="123"/>
      <c r="QX10" s="123"/>
      <c r="QY10" s="123"/>
      <c r="QZ10" s="123"/>
      <c r="RA10" s="123"/>
      <c r="RB10" s="123"/>
      <c r="RC10" s="123"/>
      <c r="RD10" s="123"/>
      <c r="RE10" s="123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62"/>
      <c r="TO10" s="62"/>
      <c r="TP10" s="62"/>
      <c r="TQ10" s="62"/>
      <c r="TR10" s="62"/>
      <c r="TS10" s="62"/>
      <c r="TT10" s="62"/>
      <c r="TU10" s="62"/>
      <c r="TV10" s="62"/>
      <c r="TW10" s="62"/>
      <c r="TX10" s="62"/>
      <c r="TY10" s="62"/>
      <c r="TZ10" s="62"/>
      <c r="UA10" s="62"/>
      <c r="UB10" s="62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</row>
    <row r="11" spans="1:692" ht="16.5" thickBot="1" x14ac:dyDescent="0.3">
      <c r="A11" s="97"/>
      <c r="B11" s="97"/>
      <c r="C11" s="88" t="s">
        <v>2151</v>
      </c>
      <c r="D11" s="89" t="s">
        <v>5</v>
      </c>
      <c r="E11" s="89" t="s">
        <v>6</v>
      </c>
      <c r="F11" s="72" t="s">
        <v>2152</v>
      </c>
      <c r="G11" s="72" t="s">
        <v>7</v>
      </c>
      <c r="H11" s="72" t="s">
        <v>8</v>
      </c>
      <c r="I11" s="72" t="s">
        <v>2153</v>
      </c>
      <c r="J11" s="72" t="s">
        <v>9</v>
      </c>
      <c r="K11" s="72" t="s">
        <v>10</v>
      </c>
      <c r="L11" s="89" t="s">
        <v>2306</v>
      </c>
      <c r="M11" s="89" t="s">
        <v>9</v>
      </c>
      <c r="N11" s="89" t="s">
        <v>10</v>
      </c>
      <c r="O11" s="89" t="s">
        <v>2154</v>
      </c>
      <c r="P11" s="89" t="s">
        <v>11</v>
      </c>
      <c r="Q11" s="89" t="s">
        <v>4</v>
      </c>
      <c r="R11" s="89" t="s">
        <v>2155</v>
      </c>
      <c r="S11" s="89" t="s">
        <v>6</v>
      </c>
      <c r="T11" s="89" t="s">
        <v>12</v>
      </c>
      <c r="U11" s="89" t="s">
        <v>2156</v>
      </c>
      <c r="V11" s="89" t="s">
        <v>6</v>
      </c>
      <c r="W11" s="89" t="s">
        <v>12</v>
      </c>
      <c r="X11" s="86" t="s">
        <v>2157</v>
      </c>
      <c r="Y11" s="87" t="s">
        <v>10</v>
      </c>
      <c r="Z11" s="88" t="s">
        <v>13</v>
      </c>
      <c r="AA11" s="89" t="s">
        <v>2158</v>
      </c>
      <c r="AB11" s="89" t="s">
        <v>14</v>
      </c>
      <c r="AC11" s="89" t="s">
        <v>15</v>
      </c>
      <c r="AD11" s="89" t="s">
        <v>2159</v>
      </c>
      <c r="AE11" s="89" t="s">
        <v>4</v>
      </c>
      <c r="AF11" s="89" t="s">
        <v>5</v>
      </c>
      <c r="AG11" s="89" t="s">
        <v>2160</v>
      </c>
      <c r="AH11" s="89" t="s">
        <v>12</v>
      </c>
      <c r="AI11" s="89" t="s">
        <v>7</v>
      </c>
      <c r="AJ11" s="80" t="s">
        <v>2161</v>
      </c>
      <c r="AK11" s="103"/>
      <c r="AL11" s="103"/>
      <c r="AM11" s="80" t="s">
        <v>2162</v>
      </c>
      <c r="AN11" s="103"/>
      <c r="AO11" s="103"/>
      <c r="AP11" s="80" t="s">
        <v>2307</v>
      </c>
      <c r="AQ11" s="103"/>
      <c r="AR11" s="103"/>
      <c r="AS11" s="80" t="s">
        <v>2163</v>
      </c>
      <c r="AT11" s="103"/>
      <c r="AU11" s="103"/>
      <c r="AV11" s="80" t="s">
        <v>2164</v>
      </c>
      <c r="AW11" s="103"/>
      <c r="AX11" s="103"/>
      <c r="AY11" s="80" t="s">
        <v>2165</v>
      </c>
      <c r="AZ11" s="103"/>
      <c r="BA11" s="103"/>
      <c r="BB11" s="80" t="s">
        <v>2166</v>
      </c>
      <c r="BC11" s="103"/>
      <c r="BD11" s="103"/>
      <c r="BE11" s="72" t="s">
        <v>2167</v>
      </c>
      <c r="BF11" s="72"/>
      <c r="BG11" s="72"/>
      <c r="BH11" s="139" t="s">
        <v>2168</v>
      </c>
      <c r="BI11" s="140"/>
      <c r="BJ11" s="140"/>
      <c r="BK11" s="140" t="s">
        <v>2343</v>
      </c>
      <c r="BL11" s="140"/>
      <c r="BM11" s="140"/>
      <c r="BN11" s="140" t="s">
        <v>2344</v>
      </c>
      <c r="BO11" s="140"/>
      <c r="BP11" s="140"/>
      <c r="BQ11" s="140" t="s">
        <v>2345</v>
      </c>
      <c r="BR11" s="140"/>
      <c r="BS11" s="140"/>
      <c r="BT11" s="140" t="s">
        <v>2346</v>
      </c>
      <c r="BU11" s="140"/>
      <c r="BV11" s="140"/>
      <c r="BW11" s="140" t="s">
        <v>2347</v>
      </c>
      <c r="BX11" s="140"/>
      <c r="BY11" s="141"/>
      <c r="BZ11" s="88" t="s">
        <v>2169</v>
      </c>
      <c r="CA11" s="89"/>
      <c r="CB11" s="89"/>
      <c r="CC11" s="86" t="s">
        <v>2170</v>
      </c>
      <c r="CD11" s="87"/>
      <c r="CE11" s="88"/>
      <c r="CF11" s="86" t="s">
        <v>2171</v>
      </c>
      <c r="CG11" s="87"/>
      <c r="CH11" s="88"/>
      <c r="CI11" s="89" t="s">
        <v>2308</v>
      </c>
      <c r="CJ11" s="89"/>
      <c r="CK11" s="89"/>
      <c r="CL11" s="89" t="s">
        <v>2172</v>
      </c>
      <c r="CM11" s="89"/>
      <c r="CN11" s="89"/>
      <c r="CO11" s="89" t="s">
        <v>2173</v>
      </c>
      <c r="CP11" s="89"/>
      <c r="CQ11" s="89"/>
      <c r="CR11" s="85" t="s">
        <v>2174</v>
      </c>
      <c r="CS11" s="85"/>
      <c r="CT11" s="85"/>
      <c r="CU11" s="89" t="s">
        <v>2175</v>
      </c>
      <c r="CV11" s="89"/>
      <c r="CW11" s="89"/>
      <c r="CX11" s="89" t="s">
        <v>2176</v>
      </c>
      <c r="CY11" s="89"/>
      <c r="CZ11" s="89"/>
      <c r="DA11" s="89" t="s">
        <v>2177</v>
      </c>
      <c r="DB11" s="89"/>
      <c r="DC11" s="89"/>
      <c r="DD11" s="89" t="s">
        <v>2178</v>
      </c>
      <c r="DE11" s="89"/>
      <c r="DF11" s="89"/>
      <c r="DG11" s="89" t="s">
        <v>2179</v>
      </c>
      <c r="DH11" s="89"/>
      <c r="DI11" s="89"/>
      <c r="DJ11" s="85" t="s">
        <v>2180</v>
      </c>
      <c r="DK11" s="85"/>
      <c r="DL11" s="85"/>
      <c r="DM11" s="85" t="s">
        <v>2309</v>
      </c>
      <c r="DN11" s="85"/>
      <c r="DO11" s="142"/>
      <c r="DP11" s="72" t="s">
        <v>2181</v>
      </c>
      <c r="DQ11" s="72"/>
      <c r="DR11" s="72"/>
      <c r="DS11" s="72" t="s">
        <v>2182</v>
      </c>
      <c r="DT11" s="72"/>
      <c r="DU11" s="72"/>
      <c r="DV11" s="62" t="s">
        <v>2183</v>
      </c>
      <c r="DW11" s="62"/>
      <c r="DX11" s="62"/>
      <c r="DY11" s="72" t="s">
        <v>2184</v>
      </c>
      <c r="DZ11" s="72"/>
      <c r="EA11" s="72"/>
      <c r="EB11" s="72" t="s">
        <v>2185</v>
      </c>
      <c r="EC11" s="72"/>
      <c r="ED11" s="80"/>
      <c r="EE11" s="72" t="s">
        <v>2186</v>
      </c>
      <c r="EF11" s="72"/>
      <c r="EG11" s="72"/>
      <c r="EH11" s="72" t="s">
        <v>2187</v>
      </c>
      <c r="EI11" s="72"/>
      <c r="EJ11" s="72"/>
      <c r="EK11" s="72" t="s">
        <v>2188</v>
      </c>
      <c r="EL11" s="72"/>
      <c r="EM11" s="72"/>
      <c r="EN11" s="72" t="s">
        <v>2189</v>
      </c>
      <c r="EO11" s="72"/>
      <c r="EP11" s="72"/>
      <c r="EQ11" s="72" t="s">
        <v>2310</v>
      </c>
      <c r="ER11" s="72"/>
      <c r="ES11" s="72"/>
      <c r="ET11" s="72" t="s">
        <v>2190</v>
      </c>
      <c r="EU11" s="72"/>
      <c r="EV11" s="72"/>
      <c r="EW11" s="72" t="s">
        <v>2191</v>
      </c>
      <c r="EX11" s="72"/>
      <c r="EY11" s="72"/>
      <c r="EZ11" s="72" t="s">
        <v>2192</v>
      </c>
      <c r="FA11" s="72"/>
      <c r="FB11" s="72"/>
      <c r="FC11" s="72" t="s">
        <v>2193</v>
      </c>
      <c r="FD11" s="72"/>
      <c r="FE11" s="72"/>
      <c r="FF11" s="72" t="s">
        <v>2194</v>
      </c>
      <c r="FG11" s="72"/>
      <c r="FH11" s="80"/>
      <c r="FI11" s="71" t="s">
        <v>2195</v>
      </c>
      <c r="FJ11" s="75"/>
      <c r="FK11" s="76"/>
      <c r="FL11" s="71" t="s">
        <v>2196</v>
      </c>
      <c r="FM11" s="75"/>
      <c r="FN11" s="76"/>
      <c r="FO11" s="71" t="s">
        <v>2197</v>
      </c>
      <c r="FP11" s="75"/>
      <c r="FQ11" s="76"/>
      <c r="FR11" s="71" t="s">
        <v>2198</v>
      </c>
      <c r="FS11" s="75"/>
      <c r="FT11" s="76"/>
      <c r="FU11" s="71" t="s">
        <v>2311</v>
      </c>
      <c r="FV11" s="75"/>
      <c r="FW11" s="75"/>
      <c r="FX11" s="62" t="s">
        <v>2199</v>
      </c>
      <c r="FY11" s="62"/>
      <c r="FZ11" s="62"/>
      <c r="GA11" s="75" t="s">
        <v>2200</v>
      </c>
      <c r="GB11" s="75"/>
      <c r="GC11" s="76"/>
      <c r="GD11" s="71" t="s">
        <v>2201</v>
      </c>
      <c r="GE11" s="75"/>
      <c r="GF11" s="76"/>
      <c r="GG11" s="71" t="s">
        <v>2202</v>
      </c>
      <c r="GH11" s="75"/>
      <c r="GI11" s="76"/>
      <c r="GJ11" s="71" t="s">
        <v>2203</v>
      </c>
      <c r="GK11" s="75"/>
      <c r="GL11" s="76"/>
      <c r="GM11" s="71" t="s">
        <v>2312</v>
      </c>
      <c r="GN11" s="75"/>
      <c r="GO11" s="76"/>
      <c r="GP11" s="71" t="s">
        <v>2313</v>
      </c>
      <c r="GQ11" s="75"/>
      <c r="GR11" s="76"/>
      <c r="GS11" s="71" t="s">
        <v>2314</v>
      </c>
      <c r="GT11" s="75"/>
      <c r="GU11" s="76"/>
      <c r="GV11" s="71" t="s">
        <v>2315</v>
      </c>
      <c r="GW11" s="75"/>
      <c r="GX11" s="76"/>
      <c r="GY11" s="71" t="s">
        <v>2316</v>
      </c>
      <c r="GZ11" s="75"/>
      <c r="HA11" s="76"/>
      <c r="HB11" s="71" t="s">
        <v>2317</v>
      </c>
      <c r="HC11" s="75"/>
      <c r="HD11" s="76"/>
      <c r="HE11" s="71" t="s">
        <v>2318</v>
      </c>
      <c r="HF11" s="75"/>
      <c r="HG11" s="76"/>
      <c r="HH11" s="71" t="s">
        <v>2319</v>
      </c>
      <c r="HI11" s="75"/>
      <c r="HJ11" s="76"/>
      <c r="HK11" s="71" t="s">
        <v>2320</v>
      </c>
      <c r="HL11" s="75"/>
      <c r="HM11" s="76"/>
      <c r="HN11" s="71" t="s">
        <v>2321</v>
      </c>
      <c r="HO11" s="75"/>
      <c r="HP11" s="76"/>
      <c r="HQ11" s="71" t="s">
        <v>2204</v>
      </c>
      <c r="HR11" s="75"/>
      <c r="HS11" s="76"/>
      <c r="HT11" s="71" t="s">
        <v>2205</v>
      </c>
      <c r="HU11" s="75"/>
      <c r="HV11" s="76"/>
      <c r="HW11" s="71" t="s">
        <v>2206</v>
      </c>
      <c r="HX11" s="75"/>
      <c r="HY11" s="76"/>
      <c r="HZ11" s="71" t="s">
        <v>2207</v>
      </c>
      <c r="IA11" s="75"/>
      <c r="IB11" s="76"/>
      <c r="IC11" s="71" t="s">
        <v>2322</v>
      </c>
      <c r="ID11" s="75"/>
      <c r="IE11" s="76"/>
      <c r="IF11" s="71" t="s">
        <v>2208</v>
      </c>
      <c r="IG11" s="75"/>
      <c r="IH11" s="76"/>
      <c r="II11" s="71" t="s">
        <v>2209</v>
      </c>
      <c r="IJ11" s="75"/>
      <c r="IK11" s="76"/>
      <c r="IL11" s="71" t="s">
        <v>2210</v>
      </c>
      <c r="IM11" s="75"/>
      <c r="IN11" s="76"/>
      <c r="IO11" s="71" t="s">
        <v>2211</v>
      </c>
      <c r="IP11" s="75"/>
      <c r="IQ11" s="75"/>
      <c r="IR11" s="62" t="s">
        <v>2212</v>
      </c>
      <c r="IS11" s="62"/>
      <c r="IT11" s="62"/>
      <c r="IU11" s="62" t="s">
        <v>2349</v>
      </c>
      <c r="IV11" s="62"/>
      <c r="IW11" s="62"/>
      <c r="IX11" s="62" t="s">
        <v>2350</v>
      </c>
      <c r="IY11" s="62"/>
      <c r="IZ11" s="62"/>
      <c r="JA11" s="62" t="s">
        <v>2351</v>
      </c>
      <c r="JB11" s="62"/>
      <c r="JC11" s="62"/>
      <c r="JD11" s="62" t="s">
        <v>2352</v>
      </c>
      <c r="JE11" s="62"/>
      <c r="JF11" s="62"/>
      <c r="JG11" s="62" t="s">
        <v>2353</v>
      </c>
      <c r="JH11" s="62"/>
      <c r="JI11" s="62"/>
      <c r="JJ11" s="62" t="s">
        <v>2354</v>
      </c>
      <c r="JK11" s="62"/>
      <c r="JL11" s="62"/>
      <c r="JM11" s="62" t="s">
        <v>2355</v>
      </c>
      <c r="JN11" s="62"/>
      <c r="JO11" s="62"/>
      <c r="JP11" s="62" t="s">
        <v>2356</v>
      </c>
      <c r="JQ11" s="62"/>
      <c r="JR11" s="62"/>
      <c r="JS11" s="62" t="s">
        <v>2357</v>
      </c>
      <c r="JT11" s="62"/>
      <c r="JU11" s="62"/>
      <c r="JV11" s="62" t="s">
        <v>2358</v>
      </c>
      <c r="JW11" s="62"/>
      <c r="JX11" s="62"/>
      <c r="JY11" s="62" t="s">
        <v>2359</v>
      </c>
      <c r="JZ11" s="62"/>
      <c r="KA11" s="62"/>
      <c r="KB11" s="62" t="s">
        <v>2360</v>
      </c>
      <c r="KC11" s="62"/>
      <c r="KD11" s="62"/>
      <c r="KE11" s="62" t="s">
        <v>2361</v>
      </c>
      <c r="KF11" s="62"/>
      <c r="KG11" s="62"/>
      <c r="KH11" s="76" t="s">
        <v>2213</v>
      </c>
      <c r="KI11" s="62"/>
      <c r="KJ11" s="62"/>
      <c r="KK11" s="62" t="s">
        <v>2214</v>
      </c>
      <c r="KL11" s="62"/>
      <c r="KM11" s="62"/>
      <c r="KN11" s="62" t="s">
        <v>2215</v>
      </c>
      <c r="KO11" s="62"/>
      <c r="KP11" s="62"/>
      <c r="KQ11" s="62" t="s">
        <v>2323</v>
      </c>
      <c r="KR11" s="62"/>
      <c r="KS11" s="62"/>
      <c r="KT11" s="62" t="s">
        <v>2216</v>
      </c>
      <c r="KU11" s="62"/>
      <c r="KV11" s="62"/>
      <c r="KW11" s="62" t="s">
        <v>2217</v>
      </c>
      <c r="KX11" s="62"/>
      <c r="KY11" s="62"/>
      <c r="KZ11" s="62" t="s">
        <v>2218</v>
      </c>
      <c r="LA11" s="62"/>
      <c r="LB11" s="62"/>
      <c r="LC11" s="62" t="s">
        <v>2219</v>
      </c>
      <c r="LD11" s="62"/>
      <c r="LE11" s="62"/>
      <c r="LF11" s="62" t="s">
        <v>2220</v>
      </c>
      <c r="LG11" s="62"/>
      <c r="LH11" s="62"/>
      <c r="LI11" s="62" t="s">
        <v>2221</v>
      </c>
      <c r="LJ11" s="62"/>
      <c r="LK11" s="62"/>
      <c r="LL11" s="62" t="s">
        <v>2222</v>
      </c>
      <c r="LM11" s="62"/>
      <c r="LN11" s="62"/>
      <c r="LO11" s="62" t="s">
        <v>2223</v>
      </c>
      <c r="LP11" s="62"/>
      <c r="LQ11" s="71"/>
      <c r="LR11" s="62" t="s">
        <v>2224</v>
      </c>
      <c r="LS11" s="62"/>
      <c r="LT11" s="62"/>
      <c r="LU11" s="62" t="s">
        <v>2362</v>
      </c>
      <c r="LV11" s="62"/>
      <c r="LW11" s="62"/>
      <c r="LX11" s="62" t="s">
        <v>2363</v>
      </c>
      <c r="LY11" s="62"/>
      <c r="LZ11" s="62"/>
      <c r="MA11" s="76" t="s">
        <v>2225</v>
      </c>
      <c r="MB11" s="62"/>
      <c r="MC11" s="62"/>
      <c r="MD11" s="62" t="s">
        <v>2226</v>
      </c>
      <c r="ME11" s="62"/>
      <c r="MF11" s="62"/>
      <c r="MG11" s="62" t="s">
        <v>2227</v>
      </c>
      <c r="MH11" s="62"/>
      <c r="MI11" s="62"/>
      <c r="MJ11" s="62" t="s">
        <v>2324</v>
      </c>
      <c r="MK11" s="62"/>
      <c r="ML11" s="62"/>
      <c r="MM11" s="62" t="s">
        <v>2228</v>
      </c>
      <c r="MN11" s="62"/>
      <c r="MO11" s="62"/>
      <c r="MP11" s="62" t="s">
        <v>2229</v>
      </c>
      <c r="MQ11" s="62"/>
      <c r="MR11" s="62"/>
      <c r="MS11" s="62" t="s">
        <v>2230</v>
      </c>
      <c r="MT11" s="62"/>
      <c r="MU11" s="62"/>
      <c r="MV11" s="125" t="s">
        <v>2231</v>
      </c>
      <c r="MW11" s="126"/>
      <c r="MX11" s="127"/>
      <c r="MY11" s="125" t="s">
        <v>2232</v>
      </c>
      <c r="MZ11" s="126"/>
      <c r="NA11" s="127"/>
      <c r="NB11" s="125" t="s">
        <v>2233</v>
      </c>
      <c r="NC11" s="126"/>
      <c r="ND11" s="127"/>
      <c r="NE11" s="125" t="s">
        <v>2234</v>
      </c>
      <c r="NF11" s="126"/>
      <c r="NG11" s="127"/>
      <c r="NH11" s="125" t="s">
        <v>2235</v>
      </c>
      <c r="NI11" s="126"/>
      <c r="NJ11" s="127"/>
      <c r="NK11" s="125" t="s">
        <v>2236</v>
      </c>
      <c r="NL11" s="126"/>
      <c r="NM11" s="127"/>
      <c r="NN11" s="125" t="s">
        <v>2325</v>
      </c>
      <c r="NO11" s="126"/>
      <c r="NP11" s="127"/>
      <c r="NQ11" s="125" t="s">
        <v>2237</v>
      </c>
      <c r="NR11" s="126"/>
      <c r="NS11" s="127"/>
      <c r="NT11" s="125" t="s">
        <v>2238</v>
      </c>
      <c r="NU11" s="126"/>
      <c r="NV11" s="127"/>
      <c r="NW11" s="125" t="s">
        <v>2239</v>
      </c>
      <c r="NX11" s="126"/>
      <c r="NY11" s="127"/>
      <c r="NZ11" s="125" t="s">
        <v>2240</v>
      </c>
      <c r="OA11" s="126"/>
      <c r="OB11" s="127"/>
      <c r="OC11" s="125" t="s">
        <v>2241</v>
      </c>
      <c r="OD11" s="126"/>
      <c r="OE11" s="127"/>
      <c r="OF11" s="71" t="s">
        <v>2242</v>
      </c>
      <c r="OG11" s="75"/>
      <c r="OH11" s="76"/>
      <c r="OI11" s="71" t="s">
        <v>2243</v>
      </c>
      <c r="OJ11" s="75"/>
      <c r="OK11" s="76"/>
      <c r="OL11" s="71" t="s">
        <v>2244</v>
      </c>
      <c r="OM11" s="75"/>
      <c r="ON11" s="76"/>
      <c r="OO11" s="125" t="s">
        <v>2245</v>
      </c>
      <c r="OP11" s="126"/>
      <c r="OQ11" s="127"/>
      <c r="OR11" s="125" t="s">
        <v>2326</v>
      </c>
      <c r="OS11" s="126"/>
      <c r="OT11" s="127"/>
      <c r="OU11" s="71" t="s">
        <v>2246</v>
      </c>
      <c r="OV11" s="75"/>
      <c r="OW11" s="76"/>
      <c r="OX11" s="71" t="s">
        <v>2247</v>
      </c>
      <c r="OY11" s="75"/>
      <c r="OZ11" s="76"/>
      <c r="PA11" s="71" t="s">
        <v>2248</v>
      </c>
      <c r="PB11" s="75"/>
      <c r="PC11" s="76"/>
      <c r="PD11" s="76" t="s">
        <v>2249</v>
      </c>
      <c r="PE11" s="62"/>
      <c r="PF11" s="62"/>
      <c r="PG11" s="62" t="s">
        <v>2250</v>
      </c>
      <c r="PH11" s="62"/>
      <c r="PI11" s="62"/>
      <c r="PJ11" s="142" t="s">
        <v>2251</v>
      </c>
      <c r="PK11" s="147"/>
      <c r="PL11" s="148"/>
      <c r="PM11" s="62" t="s">
        <v>2252</v>
      </c>
      <c r="PN11" s="62"/>
      <c r="PO11" s="62"/>
      <c r="PP11" s="62" t="s">
        <v>2253</v>
      </c>
      <c r="PQ11" s="62"/>
      <c r="PR11" s="62"/>
      <c r="PS11" s="62" t="s">
        <v>2254</v>
      </c>
      <c r="PT11" s="62"/>
      <c r="PU11" s="62"/>
      <c r="PV11" s="62" t="s">
        <v>2327</v>
      </c>
      <c r="PW11" s="62"/>
      <c r="PX11" s="62"/>
      <c r="PY11" s="62" t="s">
        <v>2255</v>
      </c>
      <c r="PZ11" s="62"/>
      <c r="QA11" s="62"/>
      <c r="QB11" s="62" t="s">
        <v>2256</v>
      </c>
      <c r="QC11" s="62"/>
      <c r="QD11" s="62"/>
      <c r="QE11" s="125" t="s">
        <v>2257</v>
      </c>
      <c r="QF11" s="126"/>
      <c r="QG11" s="127"/>
      <c r="QH11" s="125" t="s">
        <v>2258</v>
      </c>
      <c r="QI11" s="126"/>
      <c r="QJ11" s="127"/>
      <c r="QK11" s="125" t="s">
        <v>2259</v>
      </c>
      <c r="QL11" s="126"/>
      <c r="QM11" s="126"/>
      <c r="QN11" s="62" t="s">
        <v>2328</v>
      </c>
      <c r="QO11" s="62"/>
      <c r="QP11" s="62"/>
      <c r="QQ11" s="125" t="s">
        <v>2329</v>
      </c>
      <c r="QR11" s="126"/>
      <c r="QS11" s="127"/>
      <c r="QT11" s="125" t="s">
        <v>2330</v>
      </c>
      <c r="QU11" s="126"/>
      <c r="QV11" s="127"/>
      <c r="QW11" s="125" t="s">
        <v>2331</v>
      </c>
      <c r="QX11" s="126"/>
      <c r="QY11" s="127"/>
      <c r="QZ11" s="125" t="s">
        <v>2332</v>
      </c>
      <c r="RA11" s="126"/>
      <c r="RB11" s="127"/>
      <c r="RC11" s="125" t="s">
        <v>2333</v>
      </c>
      <c r="RD11" s="126"/>
      <c r="RE11" s="127"/>
      <c r="RF11" s="125" t="s">
        <v>2334</v>
      </c>
      <c r="RG11" s="126"/>
      <c r="RH11" s="127"/>
      <c r="RI11" s="125" t="s">
        <v>2335</v>
      </c>
      <c r="RJ11" s="126"/>
      <c r="RK11" s="127"/>
      <c r="RL11" s="125" t="s">
        <v>2336</v>
      </c>
      <c r="RM11" s="126"/>
      <c r="RN11" s="126"/>
      <c r="RO11" s="126" t="s">
        <v>2337</v>
      </c>
      <c r="RP11" s="126"/>
      <c r="RQ11" s="126"/>
      <c r="RR11" s="126" t="s">
        <v>2260</v>
      </c>
      <c r="RS11" s="126"/>
      <c r="RT11" s="126"/>
      <c r="RU11" s="126" t="s">
        <v>2261</v>
      </c>
      <c r="RV11" s="126"/>
      <c r="RW11" s="126"/>
      <c r="RX11" s="62" t="s">
        <v>2262</v>
      </c>
      <c r="RY11" s="62"/>
      <c r="RZ11" s="62"/>
      <c r="SA11" s="62" t="s">
        <v>2263</v>
      </c>
      <c r="SB11" s="62"/>
      <c r="SC11" s="62"/>
      <c r="SD11" s="62" t="s">
        <v>2338</v>
      </c>
      <c r="SE11" s="62"/>
      <c r="SF11" s="62"/>
      <c r="SG11" s="62" t="s">
        <v>2264</v>
      </c>
      <c r="SH11" s="62"/>
      <c r="SI11" s="62"/>
      <c r="SJ11" s="62" t="s">
        <v>2265</v>
      </c>
      <c r="SK11" s="62"/>
      <c r="SL11" s="62"/>
      <c r="SM11" s="62" t="s">
        <v>2266</v>
      </c>
      <c r="SN11" s="62"/>
      <c r="SO11" s="62"/>
      <c r="SP11" s="62" t="s">
        <v>2267</v>
      </c>
      <c r="SQ11" s="62"/>
      <c r="SR11" s="62"/>
      <c r="SS11" s="62" t="s">
        <v>2268</v>
      </c>
      <c r="ST11" s="62"/>
      <c r="SU11" s="62"/>
      <c r="SV11" s="62" t="s">
        <v>2269</v>
      </c>
      <c r="SW11" s="62"/>
      <c r="SX11" s="62"/>
      <c r="SY11" s="62" t="s">
        <v>2270</v>
      </c>
      <c r="SZ11" s="62"/>
      <c r="TA11" s="62"/>
      <c r="TB11" s="62" t="s">
        <v>2364</v>
      </c>
      <c r="TC11" s="62"/>
      <c r="TD11" s="62"/>
      <c r="TE11" s="62" t="s">
        <v>2365</v>
      </c>
      <c r="TF11" s="62"/>
      <c r="TG11" s="62"/>
      <c r="TH11" s="62" t="s">
        <v>2366</v>
      </c>
      <c r="TI11" s="62"/>
      <c r="TJ11" s="62"/>
      <c r="TK11" s="71" t="s">
        <v>2367</v>
      </c>
      <c r="TL11" s="112"/>
      <c r="TM11" s="113"/>
      <c r="TN11" s="76" t="s">
        <v>2271</v>
      </c>
      <c r="TO11" s="62"/>
      <c r="TP11" s="62"/>
      <c r="TQ11" s="62" t="s">
        <v>2272</v>
      </c>
      <c r="TR11" s="62"/>
      <c r="TS11" s="62"/>
      <c r="TT11" s="62" t="s">
        <v>2273</v>
      </c>
      <c r="TU11" s="62"/>
      <c r="TV11" s="62"/>
      <c r="TW11" s="62" t="s">
        <v>2339</v>
      </c>
      <c r="TX11" s="62"/>
      <c r="TY11" s="62"/>
      <c r="TZ11" s="62" t="s">
        <v>2274</v>
      </c>
      <c r="UA11" s="62"/>
      <c r="UB11" s="62"/>
      <c r="UC11" s="62" t="s">
        <v>2275</v>
      </c>
      <c r="UD11" s="62"/>
      <c r="UE11" s="62"/>
      <c r="UF11" s="62" t="s">
        <v>2276</v>
      </c>
      <c r="UG11" s="62"/>
      <c r="UH11" s="62"/>
      <c r="UI11" s="62" t="s">
        <v>2277</v>
      </c>
      <c r="UJ11" s="62"/>
      <c r="UK11" s="62"/>
      <c r="UL11" s="62" t="s">
        <v>2278</v>
      </c>
      <c r="UM11" s="62"/>
      <c r="UN11" s="62"/>
      <c r="UO11" s="62" t="s">
        <v>2279</v>
      </c>
      <c r="UP11" s="62"/>
      <c r="UQ11" s="62"/>
      <c r="UR11" s="62" t="s">
        <v>2280</v>
      </c>
      <c r="US11" s="62"/>
      <c r="UT11" s="62"/>
      <c r="UU11" s="62" t="s">
        <v>2281</v>
      </c>
      <c r="UV11" s="62"/>
      <c r="UW11" s="62"/>
      <c r="UX11" s="62" t="s">
        <v>2282</v>
      </c>
      <c r="UY11" s="62"/>
      <c r="UZ11" s="62"/>
      <c r="VA11" s="62" t="s">
        <v>2340</v>
      </c>
      <c r="VB11" s="62"/>
      <c r="VC11" s="62"/>
      <c r="VD11" s="62" t="s">
        <v>2283</v>
      </c>
      <c r="VE11" s="62"/>
      <c r="VF11" s="62"/>
      <c r="VG11" s="62" t="s">
        <v>2284</v>
      </c>
      <c r="VH11" s="62"/>
      <c r="VI11" s="62"/>
      <c r="VJ11" s="62" t="s">
        <v>2285</v>
      </c>
      <c r="VK11" s="62"/>
      <c r="VL11" s="71"/>
      <c r="VM11" s="62" t="s">
        <v>2286</v>
      </c>
      <c r="VN11" s="62"/>
      <c r="VO11" s="71"/>
      <c r="VP11" s="62" t="s">
        <v>2287</v>
      </c>
      <c r="VQ11" s="62"/>
      <c r="VR11" s="71"/>
      <c r="VS11" s="62" t="s">
        <v>2288</v>
      </c>
      <c r="VT11" s="62"/>
      <c r="VU11" s="71"/>
      <c r="VV11" s="71" t="s">
        <v>2289</v>
      </c>
      <c r="VW11" s="112"/>
      <c r="VX11" s="112"/>
      <c r="VY11" s="71" t="s">
        <v>2290</v>
      </c>
      <c r="VZ11" s="75"/>
      <c r="WA11" s="76"/>
      <c r="WB11" s="71" t="s">
        <v>2291</v>
      </c>
      <c r="WC11" s="75"/>
      <c r="WD11" s="76"/>
      <c r="WE11" s="71" t="s">
        <v>2341</v>
      </c>
      <c r="WF11" s="75"/>
      <c r="WG11" s="76"/>
      <c r="WH11" s="71" t="s">
        <v>2292</v>
      </c>
      <c r="WI11" s="75"/>
      <c r="WJ11" s="76"/>
      <c r="WK11" s="71" t="s">
        <v>2293</v>
      </c>
      <c r="WL11" s="75"/>
      <c r="WM11" s="76"/>
      <c r="WN11" s="71" t="s">
        <v>2294</v>
      </c>
      <c r="WO11" s="75"/>
      <c r="WP11" s="76"/>
      <c r="WQ11" s="71" t="s">
        <v>2295</v>
      </c>
      <c r="WR11" s="75"/>
      <c r="WS11" s="76"/>
      <c r="WT11" s="71" t="s">
        <v>2296</v>
      </c>
      <c r="WU11" s="75"/>
      <c r="WV11" s="76"/>
      <c r="WW11" s="71" t="s">
        <v>2297</v>
      </c>
      <c r="WX11" s="75"/>
      <c r="WY11" s="76"/>
      <c r="WZ11" s="71" t="s">
        <v>2298</v>
      </c>
      <c r="XA11" s="75"/>
      <c r="XB11" s="76"/>
      <c r="XC11" s="71" t="s">
        <v>2299</v>
      </c>
      <c r="XD11" s="75"/>
      <c r="XE11" s="76"/>
      <c r="XF11" s="71" t="s">
        <v>2300</v>
      </c>
      <c r="XG11" s="75"/>
      <c r="XH11" s="76"/>
      <c r="XI11" s="71" t="s">
        <v>2342</v>
      </c>
      <c r="XJ11" s="75"/>
      <c r="XK11" s="76"/>
      <c r="XL11" s="71" t="s">
        <v>2301</v>
      </c>
      <c r="XM11" s="75"/>
      <c r="XN11" s="76"/>
      <c r="XO11" s="71" t="s">
        <v>2302</v>
      </c>
      <c r="XP11" s="75"/>
      <c r="XQ11" s="76"/>
      <c r="XR11" s="71" t="s">
        <v>2303</v>
      </c>
      <c r="XS11" s="75"/>
      <c r="XT11" s="76"/>
      <c r="XU11" s="71" t="s">
        <v>2304</v>
      </c>
      <c r="XV11" s="75"/>
      <c r="XW11" s="76"/>
      <c r="XX11" s="71" t="s">
        <v>2305</v>
      </c>
      <c r="XY11" s="75"/>
      <c r="XZ11" s="75"/>
      <c r="YA11" s="62" t="s">
        <v>2368</v>
      </c>
      <c r="YB11" s="62"/>
      <c r="YC11" s="62"/>
      <c r="YD11" s="62" t="s">
        <v>2369</v>
      </c>
      <c r="YE11" s="62"/>
      <c r="YF11" s="62"/>
      <c r="YG11" s="62" t="s">
        <v>2370</v>
      </c>
      <c r="YH11" s="62"/>
      <c r="YI11" s="62"/>
      <c r="YJ11" s="62" t="s">
        <v>2371</v>
      </c>
      <c r="YK11" s="62"/>
      <c r="YL11" s="62"/>
      <c r="YM11" s="62" t="s">
        <v>2372</v>
      </c>
      <c r="YN11" s="62"/>
      <c r="YO11" s="62"/>
      <c r="YP11" s="62" t="s">
        <v>2373</v>
      </c>
      <c r="YQ11" s="62"/>
      <c r="YR11" s="62"/>
      <c r="YS11" s="62" t="s">
        <v>2374</v>
      </c>
      <c r="YT11" s="62"/>
      <c r="YU11" s="62"/>
      <c r="YV11" s="62" t="s">
        <v>2375</v>
      </c>
      <c r="YW11" s="62"/>
      <c r="YX11" s="62"/>
      <c r="YY11" s="62" t="s">
        <v>2376</v>
      </c>
      <c r="YZ11" s="62"/>
      <c r="ZA11" s="62"/>
      <c r="ZB11" s="62" t="s">
        <v>2377</v>
      </c>
      <c r="ZC11" s="62"/>
      <c r="ZD11" s="62"/>
      <c r="ZE11" s="62" t="s">
        <v>2378</v>
      </c>
      <c r="ZF11" s="62"/>
      <c r="ZG11" s="62"/>
      <c r="ZH11" s="62" t="s">
        <v>2379</v>
      </c>
      <c r="ZI11" s="62"/>
      <c r="ZJ11" s="62"/>
      <c r="ZK11" s="62" t="s">
        <v>2380</v>
      </c>
      <c r="ZL11" s="62"/>
      <c r="ZM11" s="62"/>
      <c r="ZN11" s="62" t="s">
        <v>2381</v>
      </c>
      <c r="ZO11" s="62"/>
      <c r="ZP11" s="62"/>
    </row>
    <row r="12" spans="1:692" ht="124.9" customHeight="1" thickBot="1" x14ac:dyDescent="0.3">
      <c r="A12" s="97"/>
      <c r="B12" s="97"/>
      <c r="C12" s="58" t="s">
        <v>2382</v>
      </c>
      <c r="D12" s="59"/>
      <c r="E12" s="60"/>
      <c r="F12" s="58" t="s">
        <v>2386</v>
      </c>
      <c r="G12" s="59"/>
      <c r="H12" s="60"/>
      <c r="I12" s="58" t="s">
        <v>2390</v>
      </c>
      <c r="J12" s="59"/>
      <c r="K12" s="60"/>
      <c r="L12" s="58" t="s">
        <v>2392</v>
      </c>
      <c r="M12" s="59"/>
      <c r="N12" s="60"/>
      <c r="O12" s="58" t="s">
        <v>2396</v>
      </c>
      <c r="P12" s="59"/>
      <c r="Q12" s="60"/>
      <c r="R12" s="58" t="s">
        <v>2400</v>
      </c>
      <c r="S12" s="59"/>
      <c r="T12" s="60"/>
      <c r="U12" s="58" t="s">
        <v>2401</v>
      </c>
      <c r="V12" s="59"/>
      <c r="W12" s="60"/>
      <c r="X12" s="58" t="s">
        <v>2405</v>
      </c>
      <c r="Y12" s="59"/>
      <c r="Z12" s="60"/>
      <c r="AA12" s="58" t="s">
        <v>2409</v>
      </c>
      <c r="AB12" s="59"/>
      <c r="AC12" s="60"/>
      <c r="AD12" s="58" t="s">
        <v>2413</v>
      </c>
      <c r="AE12" s="59"/>
      <c r="AF12" s="60"/>
      <c r="AG12" s="58" t="s">
        <v>2417</v>
      </c>
      <c r="AH12" s="59"/>
      <c r="AI12" s="60"/>
      <c r="AJ12" s="58" t="s">
        <v>2421</v>
      </c>
      <c r="AK12" s="59"/>
      <c r="AL12" s="60"/>
      <c r="AM12" s="58" t="s">
        <v>2425</v>
      </c>
      <c r="AN12" s="59"/>
      <c r="AO12" s="60"/>
      <c r="AP12" s="104" t="s">
        <v>2429</v>
      </c>
      <c r="AQ12" s="105"/>
      <c r="AR12" s="106"/>
      <c r="AS12" s="143" t="s">
        <v>2433</v>
      </c>
      <c r="AT12" s="144"/>
      <c r="AU12" s="145"/>
      <c r="AV12" s="104" t="s">
        <v>2437</v>
      </c>
      <c r="AW12" s="105"/>
      <c r="AX12" s="106"/>
      <c r="AY12" s="58" t="s">
        <v>2441</v>
      </c>
      <c r="AZ12" s="59"/>
      <c r="BA12" s="60"/>
      <c r="BB12" s="58" t="s">
        <v>2445</v>
      </c>
      <c r="BC12" s="59"/>
      <c r="BD12" s="60"/>
      <c r="BE12" s="58" t="s">
        <v>2448</v>
      </c>
      <c r="BF12" s="59"/>
      <c r="BG12" s="60"/>
      <c r="BH12" s="58" t="s">
        <v>2452</v>
      </c>
      <c r="BI12" s="59"/>
      <c r="BJ12" s="60"/>
      <c r="BK12" s="58" t="s">
        <v>2453</v>
      </c>
      <c r="BL12" s="59"/>
      <c r="BM12" s="60"/>
      <c r="BN12" s="58" t="s">
        <v>2454</v>
      </c>
      <c r="BO12" s="59"/>
      <c r="BP12" s="60"/>
      <c r="BQ12" s="58" t="s">
        <v>2458</v>
      </c>
      <c r="BR12" s="59"/>
      <c r="BS12" s="60"/>
      <c r="BT12" s="58" t="s">
        <v>2462</v>
      </c>
      <c r="BU12" s="59"/>
      <c r="BV12" s="60"/>
      <c r="BW12" s="58" t="s">
        <v>2466</v>
      </c>
      <c r="BX12" s="59"/>
      <c r="BY12" s="60"/>
      <c r="BZ12" s="58" t="s">
        <v>2470</v>
      </c>
      <c r="CA12" s="59"/>
      <c r="CB12" s="60"/>
      <c r="CC12" s="58" t="s">
        <v>2473</v>
      </c>
      <c r="CD12" s="59"/>
      <c r="CE12" s="60"/>
      <c r="CF12" s="58" t="s">
        <v>2477</v>
      </c>
      <c r="CG12" s="59"/>
      <c r="CH12" s="60"/>
      <c r="CI12" s="58" t="s">
        <v>2478</v>
      </c>
      <c r="CJ12" s="59"/>
      <c r="CK12" s="60"/>
      <c r="CL12" s="58" t="s">
        <v>2479</v>
      </c>
      <c r="CM12" s="59"/>
      <c r="CN12" s="60"/>
      <c r="CO12" s="58" t="s">
        <v>2483</v>
      </c>
      <c r="CP12" s="59"/>
      <c r="CQ12" s="60"/>
      <c r="CR12" s="58" t="s">
        <v>2484</v>
      </c>
      <c r="CS12" s="59"/>
      <c r="CT12" s="60"/>
      <c r="CU12" s="104" t="s">
        <v>1702</v>
      </c>
      <c r="CV12" s="105"/>
      <c r="CW12" s="106"/>
      <c r="CX12" s="58" t="s">
        <v>2487</v>
      </c>
      <c r="CY12" s="59"/>
      <c r="CZ12" s="60"/>
      <c r="DA12" s="58" t="s">
        <v>2488</v>
      </c>
      <c r="DB12" s="59"/>
      <c r="DC12" s="60"/>
      <c r="DD12" s="58" t="s">
        <v>2492</v>
      </c>
      <c r="DE12" s="59"/>
      <c r="DF12" s="60"/>
      <c r="DG12" s="58" t="s">
        <v>2496</v>
      </c>
      <c r="DH12" s="59"/>
      <c r="DI12" s="60"/>
      <c r="DJ12" s="58" t="s">
        <v>2500</v>
      </c>
      <c r="DK12" s="59"/>
      <c r="DL12" s="60"/>
      <c r="DM12" s="58" t="s">
        <v>2504</v>
      </c>
      <c r="DN12" s="59"/>
      <c r="DO12" s="60"/>
      <c r="DP12" s="58" t="s">
        <v>2508</v>
      </c>
      <c r="DQ12" s="59"/>
      <c r="DR12" s="60"/>
      <c r="DS12" s="58" t="s">
        <v>2510</v>
      </c>
      <c r="DT12" s="59"/>
      <c r="DU12" s="60"/>
      <c r="DV12" s="58" t="s">
        <v>2514</v>
      </c>
      <c r="DW12" s="59"/>
      <c r="DX12" s="60"/>
      <c r="DY12" s="58" t="s">
        <v>2517</v>
      </c>
      <c r="DZ12" s="59"/>
      <c r="EA12" s="60"/>
      <c r="EB12" s="104" t="s">
        <v>2518</v>
      </c>
      <c r="EC12" s="105"/>
      <c r="ED12" s="106"/>
      <c r="EE12" s="58" t="s">
        <v>2522</v>
      </c>
      <c r="EF12" s="59"/>
      <c r="EG12" s="60"/>
      <c r="EH12" s="104" t="s">
        <v>2524</v>
      </c>
      <c r="EI12" s="105"/>
      <c r="EJ12" s="106"/>
      <c r="EK12" s="58" t="s">
        <v>2525</v>
      </c>
      <c r="EL12" s="59"/>
      <c r="EM12" s="60"/>
      <c r="EN12" s="104" t="s">
        <v>2526</v>
      </c>
      <c r="EO12" s="105"/>
      <c r="EP12" s="106"/>
      <c r="EQ12" s="58" t="s">
        <v>2528</v>
      </c>
      <c r="ER12" s="59"/>
      <c r="ES12" s="60"/>
      <c r="ET12" s="58" t="s">
        <v>2532</v>
      </c>
      <c r="EU12" s="59"/>
      <c r="EV12" s="60"/>
      <c r="EW12" s="104" t="s">
        <v>2536</v>
      </c>
      <c r="EX12" s="105"/>
      <c r="EY12" s="106"/>
      <c r="EZ12" s="58" t="s">
        <v>2540</v>
      </c>
      <c r="FA12" s="59"/>
      <c r="FB12" s="60"/>
      <c r="FC12" s="58" t="s">
        <v>2544</v>
      </c>
      <c r="FD12" s="59"/>
      <c r="FE12" s="60"/>
      <c r="FF12" s="58" t="s">
        <v>2548</v>
      </c>
      <c r="FG12" s="59"/>
      <c r="FH12" s="60"/>
      <c r="FI12" s="58" t="s">
        <v>2552</v>
      </c>
      <c r="FJ12" s="59"/>
      <c r="FK12" s="60"/>
      <c r="FL12" s="58" t="s">
        <v>2555</v>
      </c>
      <c r="FM12" s="59"/>
      <c r="FN12" s="60"/>
      <c r="FO12" s="58" t="s">
        <v>2559</v>
      </c>
      <c r="FP12" s="59"/>
      <c r="FQ12" s="60"/>
      <c r="FR12" s="58" t="s">
        <v>2563</v>
      </c>
      <c r="FS12" s="59"/>
      <c r="FT12" s="60"/>
      <c r="FU12" s="104" t="s">
        <v>2567</v>
      </c>
      <c r="FV12" s="105"/>
      <c r="FW12" s="106"/>
      <c r="FX12" s="104" t="s">
        <v>2571</v>
      </c>
      <c r="FY12" s="105"/>
      <c r="FZ12" s="106"/>
      <c r="GA12" s="58" t="s">
        <v>2575</v>
      </c>
      <c r="GB12" s="59"/>
      <c r="GC12" s="60"/>
      <c r="GD12" s="104" t="s">
        <v>2576</v>
      </c>
      <c r="GE12" s="105"/>
      <c r="GF12" s="106"/>
      <c r="GG12" s="58" t="s">
        <v>2580</v>
      </c>
      <c r="GH12" s="59"/>
      <c r="GI12" s="60"/>
      <c r="GJ12" s="58" t="s">
        <v>2584</v>
      </c>
      <c r="GK12" s="59"/>
      <c r="GL12" s="60"/>
      <c r="GM12" s="58" t="s">
        <v>2588</v>
      </c>
      <c r="GN12" s="59"/>
      <c r="GO12" s="60"/>
      <c r="GP12" s="58" t="s">
        <v>2592</v>
      </c>
      <c r="GQ12" s="59"/>
      <c r="GR12" s="60"/>
      <c r="GS12" s="58" t="s">
        <v>2596</v>
      </c>
      <c r="GT12" s="59"/>
      <c r="GU12" s="60"/>
      <c r="GV12" s="58" t="s">
        <v>2600</v>
      </c>
      <c r="GW12" s="59"/>
      <c r="GX12" s="60"/>
      <c r="GY12" s="114" t="s">
        <v>2601</v>
      </c>
      <c r="GZ12" s="115"/>
      <c r="HA12" s="116"/>
      <c r="HB12" s="114" t="s">
        <v>2604</v>
      </c>
      <c r="HC12" s="115"/>
      <c r="HD12" s="116"/>
      <c r="HE12" s="114" t="s">
        <v>2607</v>
      </c>
      <c r="HF12" s="115"/>
      <c r="HG12" s="116"/>
      <c r="HH12" s="114" t="s">
        <v>2610</v>
      </c>
      <c r="HI12" s="115"/>
      <c r="HJ12" s="116"/>
      <c r="HK12" s="117" t="s">
        <v>2613</v>
      </c>
      <c r="HL12" s="118"/>
      <c r="HM12" s="119"/>
      <c r="HN12" s="114" t="s">
        <v>2616</v>
      </c>
      <c r="HO12" s="115"/>
      <c r="HP12" s="116"/>
      <c r="HQ12" s="114" t="s">
        <v>2618</v>
      </c>
      <c r="HR12" s="115"/>
      <c r="HS12" s="116"/>
      <c r="HT12" s="114" t="s">
        <v>2621</v>
      </c>
      <c r="HU12" s="115"/>
      <c r="HV12" s="116"/>
      <c r="HW12" s="117" t="s">
        <v>2624</v>
      </c>
      <c r="HX12" s="149"/>
      <c r="HY12" s="49"/>
      <c r="HZ12" s="117" t="s">
        <v>2625</v>
      </c>
      <c r="IA12" s="118"/>
      <c r="IB12" s="119"/>
      <c r="IC12" s="117" t="s">
        <v>2629</v>
      </c>
      <c r="ID12" s="118"/>
      <c r="IE12" s="119"/>
      <c r="IF12" s="114" t="s">
        <v>2630</v>
      </c>
      <c r="IG12" s="115"/>
      <c r="IH12" s="116"/>
      <c r="II12" s="117" t="s">
        <v>2632</v>
      </c>
      <c r="IJ12" s="118"/>
      <c r="IK12" s="119"/>
      <c r="IL12" s="117" t="s">
        <v>2633</v>
      </c>
      <c r="IM12" s="118"/>
      <c r="IN12" s="119"/>
      <c r="IO12" s="114" t="s">
        <v>2634</v>
      </c>
      <c r="IP12" s="115"/>
      <c r="IQ12" s="116"/>
      <c r="IR12" s="114" t="s">
        <v>2638</v>
      </c>
      <c r="IS12" s="115"/>
      <c r="IT12" s="116"/>
      <c r="IU12" s="114" t="s">
        <v>2641</v>
      </c>
      <c r="IV12" s="115"/>
      <c r="IW12" s="116"/>
      <c r="IX12" s="117" t="s">
        <v>2645</v>
      </c>
      <c r="IY12" s="118"/>
      <c r="IZ12" s="119"/>
      <c r="JA12" s="114" t="s">
        <v>2649</v>
      </c>
      <c r="JB12" s="115"/>
      <c r="JC12" s="116"/>
      <c r="JD12" s="114" t="s">
        <v>2650</v>
      </c>
      <c r="JE12" s="115"/>
      <c r="JF12" s="116"/>
      <c r="JG12" s="114" t="s">
        <v>2653</v>
      </c>
      <c r="JH12" s="115"/>
      <c r="JI12" s="116"/>
      <c r="JJ12" s="150" t="s">
        <v>2658</v>
      </c>
      <c r="JK12" s="95"/>
      <c r="JL12" s="94"/>
      <c r="JM12" s="58" t="s">
        <v>2659</v>
      </c>
      <c r="JN12" s="59"/>
      <c r="JO12" s="60"/>
      <c r="JP12" s="58" t="s">
        <v>2663</v>
      </c>
      <c r="JQ12" s="59"/>
      <c r="JR12" s="60"/>
      <c r="JS12" s="58" t="s">
        <v>2664</v>
      </c>
      <c r="JT12" s="59"/>
      <c r="JU12" s="60"/>
      <c r="JV12" s="58" t="s">
        <v>2665</v>
      </c>
      <c r="JW12" s="59"/>
      <c r="JX12" s="60"/>
      <c r="JY12" s="104" t="s">
        <v>2667</v>
      </c>
      <c r="JZ12" s="105"/>
      <c r="KA12" s="106"/>
      <c r="KB12" s="104" t="s">
        <v>2671</v>
      </c>
      <c r="KC12" s="105"/>
      <c r="KD12" s="106"/>
      <c r="KE12" s="58" t="s">
        <v>2673</v>
      </c>
      <c r="KF12" s="59"/>
      <c r="KG12" s="60"/>
      <c r="KH12" s="58" t="s">
        <v>2690</v>
      </c>
      <c r="KI12" s="59"/>
      <c r="KJ12" s="60"/>
      <c r="KK12" s="58" t="s">
        <v>2694</v>
      </c>
      <c r="KL12" s="59"/>
      <c r="KM12" s="60"/>
      <c r="KN12" s="114" t="s">
        <v>2698</v>
      </c>
      <c r="KO12" s="115"/>
      <c r="KP12" s="116"/>
      <c r="KQ12" s="114" t="s">
        <v>2701</v>
      </c>
      <c r="KR12" s="115"/>
      <c r="KS12" s="116"/>
      <c r="KT12" s="114" t="s">
        <v>2704</v>
      </c>
      <c r="KU12" s="115"/>
      <c r="KV12" s="116"/>
      <c r="KW12" s="114" t="s">
        <v>2707</v>
      </c>
      <c r="KX12" s="115"/>
      <c r="KY12" s="116"/>
      <c r="KZ12" s="117" t="s">
        <v>2708</v>
      </c>
      <c r="LA12" s="118"/>
      <c r="LB12" s="119"/>
      <c r="LC12" s="114" t="s">
        <v>2709</v>
      </c>
      <c r="LD12" s="115"/>
      <c r="LE12" s="116"/>
      <c r="LF12" s="114" t="s">
        <v>2712</v>
      </c>
      <c r="LG12" s="115"/>
      <c r="LH12" s="116"/>
      <c r="LI12" s="114" t="s">
        <v>2715</v>
      </c>
      <c r="LJ12" s="115"/>
      <c r="LK12" s="116"/>
      <c r="LL12" s="114" t="s">
        <v>2716</v>
      </c>
      <c r="LM12" s="115"/>
      <c r="LN12" s="116"/>
      <c r="LO12" s="117" t="s">
        <v>2719</v>
      </c>
      <c r="LP12" s="118"/>
      <c r="LQ12" s="119"/>
      <c r="LR12" s="114" t="s">
        <v>2722</v>
      </c>
      <c r="LS12" s="115"/>
      <c r="LT12" s="116"/>
      <c r="LU12" s="114" t="s">
        <v>2726</v>
      </c>
      <c r="LV12" s="115"/>
      <c r="LW12" s="115"/>
      <c r="LX12" s="84" t="s">
        <v>2596</v>
      </c>
      <c r="LY12" s="84"/>
      <c r="LZ12" s="84"/>
      <c r="MA12" s="104" t="s">
        <v>2741</v>
      </c>
      <c r="MB12" s="105"/>
      <c r="MC12" s="106"/>
      <c r="MD12" s="58" t="s">
        <v>2742</v>
      </c>
      <c r="ME12" s="59"/>
      <c r="MF12" s="60"/>
      <c r="MG12" s="58" t="s">
        <v>2746</v>
      </c>
      <c r="MH12" s="59"/>
      <c r="MI12" s="60"/>
      <c r="MJ12" s="104" t="s">
        <v>2750</v>
      </c>
      <c r="MK12" s="105"/>
      <c r="ML12" s="106"/>
      <c r="MM12" s="58" t="s">
        <v>2754</v>
      </c>
      <c r="MN12" s="59"/>
      <c r="MO12" s="60"/>
      <c r="MP12" s="58" t="s">
        <v>2755</v>
      </c>
      <c r="MQ12" s="59"/>
      <c r="MR12" s="60"/>
      <c r="MS12" s="58" t="s">
        <v>2759</v>
      </c>
      <c r="MT12" s="59"/>
      <c r="MU12" s="60"/>
      <c r="MV12" s="58" t="s">
        <v>2763</v>
      </c>
      <c r="MW12" s="59"/>
      <c r="MX12" s="60"/>
      <c r="MY12" s="58" t="s">
        <v>2764</v>
      </c>
      <c r="MZ12" s="59"/>
      <c r="NA12" s="60"/>
      <c r="NB12" s="58" t="s">
        <v>2768</v>
      </c>
      <c r="NC12" s="59"/>
      <c r="ND12" s="60"/>
      <c r="NE12" s="58" t="s">
        <v>2772</v>
      </c>
      <c r="NF12" s="59"/>
      <c r="NG12" s="60"/>
      <c r="NH12" s="58" t="s">
        <v>2776</v>
      </c>
      <c r="NI12" s="59"/>
      <c r="NJ12" s="60"/>
      <c r="NK12" s="58" t="s">
        <v>2780</v>
      </c>
      <c r="NL12" s="59"/>
      <c r="NM12" s="60"/>
      <c r="NN12" s="58" t="s">
        <v>2784</v>
      </c>
      <c r="NO12" s="59"/>
      <c r="NP12" s="60"/>
      <c r="NQ12" s="58" t="s">
        <v>2788</v>
      </c>
      <c r="NR12" s="59"/>
      <c r="NS12" s="60"/>
      <c r="NT12" s="104" t="s">
        <v>2792</v>
      </c>
      <c r="NU12" s="105"/>
      <c r="NV12" s="106"/>
      <c r="NW12" s="58" t="s">
        <v>2796</v>
      </c>
      <c r="NX12" s="59"/>
      <c r="NY12" s="60"/>
      <c r="NZ12" s="58" t="s">
        <v>2800</v>
      </c>
      <c r="OA12" s="59"/>
      <c r="OB12" s="60"/>
      <c r="OC12" s="114" t="s">
        <v>2804</v>
      </c>
      <c r="OD12" s="115"/>
      <c r="OE12" s="116"/>
      <c r="OF12" s="58" t="s">
        <v>2807</v>
      </c>
      <c r="OG12" s="59"/>
      <c r="OH12" s="60"/>
      <c r="OI12" s="114" t="s">
        <v>2811</v>
      </c>
      <c r="OJ12" s="115"/>
      <c r="OK12" s="116"/>
      <c r="OL12" s="114" t="s">
        <v>2814</v>
      </c>
      <c r="OM12" s="115"/>
      <c r="ON12" s="116"/>
      <c r="OO12" s="114" t="s">
        <v>2817</v>
      </c>
      <c r="OP12" s="115"/>
      <c r="OQ12" s="116"/>
      <c r="OR12" s="114" t="s">
        <v>2820</v>
      </c>
      <c r="OS12" s="115"/>
      <c r="OT12" s="116"/>
      <c r="OU12" s="114" t="s">
        <v>2823</v>
      </c>
      <c r="OV12" s="115"/>
      <c r="OW12" s="116"/>
      <c r="OX12" s="114" t="s">
        <v>2826</v>
      </c>
      <c r="OY12" s="115"/>
      <c r="OZ12" s="116"/>
      <c r="PA12" s="114" t="s">
        <v>2827</v>
      </c>
      <c r="PB12" s="115"/>
      <c r="PC12" s="116"/>
      <c r="PD12" s="58" t="s">
        <v>2830</v>
      </c>
      <c r="PE12" s="59"/>
      <c r="PF12" s="60"/>
      <c r="PG12" s="58" t="s">
        <v>2834</v>
      </c>
      <c r="PH12" s="59"/>
      <c r="PI12" s="60"/>
      <c r="PJ12" s="58" t="s">
        <v>2836</v>
      </c>
      <c r="PK12" s="59"/>
      <c r="PL12" s="60"/>
      <c r="PM12" s="58" t="s">
        <v>2840</v>
      </c>
      <c r="PN12" s="59"/>
      <c r="PO12" s="60"/>
      <c r="PP12" s="58" t="s">
        <v>2844</v>
      </c>
      <c r="PQ12" s="59"/>
      <c r="PR12" s="60"/>
      <c r="PS12" s="58" t="s">
        <v>2848</v>
      </c>
      <c r="PT12" s="59"/>
      <c r="PU12" s="60"/>
      <c r="PV12" s="58" t="s">
        <v>2852</v>
      </c>
      <c r="PW12" s="59"/>
      <c r="PX12" s="60"/>
      <c r="PY12" s="58" t="s">
        <v>2859</v>
      </c>
      <c r="PZ12" s="59"/>
      <c r="QA12" s="60"/>
      <c r="QB12" s="58" t="s">
        <v>2860</v>
      </c>
      <c r="QC12" s="59"/>
      <c r="QD12" s="60"/>
      <c r="QE12" s="58" t="s">
        <v>2863</v>
      </c>
      <c r="QF12" s="59"/>
      <c r="QG12" s="60"/>
      <c r="QH12" s="58" t="s">
        <v>2867</v>
      </c>
      <c r="QI12" s="59"/>
      <c r="QJ12" s="60"/>
      <c r="QK12" s="58" t="s">
        <v>2871</v>
      </c>
      <c r="QL12" s="59"/>
      <c r="QM12" s="60"/>
      <c r="QN12" s="58" t="s">
        <v>2875</v>
      </c>
      <c r="QO12" s="59"/>
      <c r="QP12" s="60"/>
      <c r="QQ12" s="58" t="s">
        <v>2878</v>
      </c>
      <c r="QR12" s="59"/>
      <c r="QS12" s="60"/>
      <c r="QT12" s="58" t="s">
        <v>2880</v>
      </c>
      <c r="QU12" s="59"/>
      <c r="QV12" s="60"/>
      <c r="QW12" s="58" t="s">
        <v>2884</v>
      </c>
      <c r="QX12" s="59"/>
      <c r="QY12" s="60"/>
      <c r="QZ12" s="58" t="s">
        <v>2888</v>
      </c>
      <c r="RA12" s="59"/>
      <c r="RB12" s="60"/>
      <c r="RC12" s="58" t="s">
        <v>2892</v>
      </c>
      <c r="RD12" s="59"/>
      <c r="RE12" s="60"/>
      <c r="RF12" s="58" t="s">
        <v>2894</v>
      </c>
      <c r="RG12" s="59"/>
      <c r="RH12" s="60"/>
      <c r="RI12" s="58" t="s">
        <v>2898</v>
      </c>
      <c r="RJ12" s="59"/>
      <c r="RK12" s="60"/>
      <c r="RL12" s="58" t="s">
        <v>2902</v>
      </c>
      <c r="RM12" s="59"/>
      <c r="RN12" s="60"/>
      <c r="RO12" s="58" t="s">
        <v>2906</v>
      </c>
      <c r="RP12" s="59"/>
      <c r="RQ12" s="60"/>
      <c r="RR12" s="58" t="s">
        <v>2910</v>
      </c>
      <c r="RS12" s="59"/>
      <c r="RT12" s="60"/>
      <c r="RU12" s="58" t="s">
        <v>2914</v>
      </c>
      <c r="RV12" s="59"/>
      <c r="RW12" s="60"/>
      <c r="RX12" s="58" t="s">
        <v>2917</v>
      </c>
      <c r="RY12" s="59"/>
      <c r="RZ12" s="60"/>
      <c r="SA12" s="58" t="s">
        <v>2921</v>
      </c>
      <c r="SB12" s="59"/>
      <c r="SC12" s="60"/>
      <c r="SD12" s="58" t="s">
        <v>2925</v>
      </c>
      <c r="SE12" s="59"/>
      <c r="SF12" s="60"/>
      <c r="SG12" s="58" t="s">
        <v>2926</v>
      </c>
      <c r="SH12" s="59"/>
      <c r="SI12" s="60"/>
      <c r="SJ12" s="58" t="s">
        <v>2930</v>
      </c>
      <c r="SK12" s="59"/>
      <c r="SL12" s="60"/>
      <c r="SM12" s="58" t="s">
        <v>2934</v>
      </c>
      <c r="SN12" s="59"/>
      <c r="SO12" s="60"/>
      <c r="SP12" s="58" t="s">
        <v>2937</v>
      </c>
      <c r="SQ12" s="59"/>
      <c r="SR12" s="60"/>
      <c r="SS12" s="58" t="s">
        <v>2941</v>
      </c>
      <c r="ST12" s="59"/>
      <c r="SU12" s="60"/>
      <c r="SV12" s="58" t="s">
        <v>2945</v>
      </c>
      <c r="SW12" s="59"/>
      <c r="SX12" s="60"/>
      <c r="SY12" s="58" t="s">
        <v>2949</v>
      </c>
      <c r="SZ12" s="59"/>
      <c r="TA12" s="60"/>
      <c r="TB12" s="58" t="s">
        <v>2953</v>
      </c>
      <c r="TC12" s="59"/>
      <c r="TD12" s="60"/>
      <c r="TE12" s="58" t="s">
        <v>2957</v>
      </c>
      <c r="TF12" s="59"/>
      <c r="TG12" s="60"/>
      <c r="TH12" s="58" t="s">
        <v>2002</v>
      </c>
      <c r="TI12" s="59"/>
      <c r="TJ12" s="60"/>
      <c r="TK12" s="58" t="s">
        <v>2962</v>
      </c>
      <c r="TL12" s="59"/>
      <c r="TM12" s="60"/>
      <c r="TN12" s="58" t="s">
        <v>2973</v>
      </c>
      <c r="TO12" s="59"/>
      <c r="TP12" s="60"/>
      <c r="TQ12" s="58" t="s">
        <v>2977</v>
      </c>
      <c r="TR12" s="59"/>
      <c r="TS12" s="60"/>
      <c r="TT12" s="58" t="s">
        <v>2981</v>
      </c>
      <c r="TU12" s="59"/>
      <c r="TV12" s="60"/>
      <c r="TW12" s="58" t="s">
        <v>2985</v>
      </c>
      <c r="TX12" s="59"/>
      <c r="TY12" s="60"/>
      <c r="TZ12" s="58" t="s">
        <v>2989</v>
      </c>
      <c r="UA12" s="59"/>
      <c r="UB12" s="60"/>
      <c r="UC12" s="58" t="s">
        <v>2993</v>
      </c>
      <c r="UD12" s="59"/>
      <c r="UE12" s="60"/>
      <c r="UF12" s="58" t="s">
        <v>2997</v>
      </c>
      <c r="UG12" s="59"/>
      <c r="UH12" s="60"/>
      <c r="UI12" s="58" t="s">
        <v>3001</v>
      </c>
      <c r="UJ12" s="59"/>
      <c r="UK12" s="60"/>
      <c r="UL12" s="58" t="s">
        <v>3005</v>
      </c>
      <c r="UM12" s="59"/>
      <c r="UN12" s="60"/>
      <c r="UO12" s="58" t="s">
        <v>3009</v>
      </c>
      <c r="UP12" s="59"/>
      <c r="UQ12" s="60"/>
      <c r="UR12" s="58" t="s">
        <v>3012</v>
      </c>
      <c r="US12" s="59"/>
      <c r="UT12" s="60"/>
      <c r="UU12" s="58" t="s">
        <v>3016</v>
      </c>
      <c r="UV12" s="59"/>
      <c r="UW12" s="60"/>
      <c r="UX12" s="58" t="s">
        <v>3020</v>
      </c>
      <c r="UY12" s="59"/>
      <c r="UZ12" s="60"/>
      <c r="VA12" s="58" t="s">
        <v>3022</v>
      </c>
      <c r="VB12" s="59"/>
      <c r="VC12" s="60"/>
      <c r="VD12" s="58" t="s">
        <v>3024</v>
      </c>
      <c r="VE12" s="59"/>
      <c r="VF12" s="60"/>
      <c r="VG12" s="58" t="s">
        <v>3028</v>
      </c>
      <c r="VH12" s="59"/>
      <c r="VI12" s="60"/>
      <c r="VJ12" s="58" t="s">
        <v>1702</v>
      </c>
      <c r="VK12" s="59"/>
      <c r="VL12" s="60"/>
      <c r="VM12" s="58" t="s">
        <v>3033</v>
      </c>
      <c r="VN12" s="59"/>
      <c r="VO12" s="60"/>
      <c r="VP12" s="58" t="s">
        <v>3037</v>
      </c>
      <c r="VQ12" s="59"/>
      <c r="VR12" s="60"/>
      <c r="VS12" s="58" t="s">
        <v>3039</v>
      </c>
      <c r="VT12" s="59"/>
      <c r="VU12" s="60"/>
      <c r="VV12" s="58" t="s">
        <v>3043</v>
      </c>
      <c r="VW12" s="59"/>
      <c r="VX12" s="60"/>
      <c r="VY12" s="58" t="s">
        <v>3047</v>
      </c>
      <c r="VZ12" s="59"/>
      <c r="WA12" s="60"/>
      <c r="WB12" s="58" t="s">
        <v>3050</v>
      </c>
      <c r="WC12" s="59"/>
      <c r="WD12" s="60"/>
      <c r="WE12" s="58" t="s">
        <v>3054</v>
      </c>
      <c r="WF12" s="59"/>
      <c r="WG12" s="60"/>
      <c r="WH12" s="58" t="s">
        <v>3058</v>
      </c>
      <c r="WI12" s="59"/>
      <c r="WJ12" s="60"/>
      <c r="WK12" s="58" t="s">
        <v>3062</v>
      </c>
      <c r="WL12" s="59"/>
      <c r="WM12" s="60"/>
      <c r="WN12" s="58" t="s">
        <v>3064</v>
      </c>
      <c r="WO12" s="59"/>
      <c r="WP12" s="60"/>
      <c r="WQ12" s="58" t="s">
        <v>3068</v>
      </c>
      <c r="WR12" s="59"/>
      <c r="WS12" s="60"/>
      <c r="WT12" s="58" t="s">
        <v>3072</v>
      </c>
      <c r="WU12" s="59"/>
      <c r="WV12" s="60"/>
      <c r="WW12" s="58" t="s">
        <v>3076</v>
      </c>
      <c r="WX12" s="59"/>
      <c r="WY12" s="60"/>
      <c r="WZ12" s="58" t="s">
        <v>3080</v>
      </c>
      <c r="XA12" s="59"/>
      <c r="XB12" s="60"/>
      <c r="XC12" s="58" t="s">
        <v>3084</v>
      </c>
      <c r="XD12" s="59"/>
      <c r="XE12" s="60"/>
      <c r="XF12" s="58" t="s">
        <v>3086</v>
      </c>
      <c r="XG12" s="59"/>
      <c r="XH12" s="60"/>
      <c r="XI12" s="58" t="s">
        <v>3090</v>
      </c>
      <c r="XJ12" s="59"/>
      <c r="XK12" s="135"/>
      <c r="XL12" s="134" t="s">
        <v>3094</v>
      </c>
      <c r="XM12" s="59"/>
      <c r="XN12" s="135"/>
      <c r="XO12" s="134" t="s">
        <v>3096</v>
      </c>
      <c r="XP12" s="59"/>
      <c r="XQ12" s="60"/>
      <c r="XR12" s="58" t="s">
        <v>3100</v>
      </c>
      <c r="XS12" s="59"/>
      <c r="XT12" s="60"/>
      <c r="XU12" s="58" t="s">
        <v>3104</v>
      </c>
      <c r="XV12" s="59"/>
      <c r="XW12" s="60"/>
      <c r="XX12" s="58" t="s">
        <v>3105</v>
      </c>
      <c r="XY12" s="59"/>
      <c r="XZ12" s="60"/>
      <c r="YA12" s="58" t="s">
        <v>3109</v>
      </c>
      <c r="YB12" s="59"/>
      <c r="YC12" s="60"/>
      <c r="YD12" s="58" t="s">
        <v>3113</v>
      </c>
      <c r="YE12" s="59"/>
      <c r="YF12" s="60"/>
      <c r="YG12" s="58" t="s">
        <v>3115</v>
      </c>
      <c r="YH12" s="59"/>
      <c r="YI12" s="60"/>
      <c r="YJ12" s="58" t="s">
        <v>3119</v>
      </c>
      <c r="YK12" s="59"/>
      <c r="YL12" s="60"/>
      <c r="YM12" s="58" t="s">
        <v>3122</v>
      </c>
      <c r="YN12" s="59"/>
      <c r="YO12" s="60"/>
      <c r="YP12" s="58" t="s">
        <v>3126</v>
      </c>
      <c r="YQ12" s="59"/>
      <c r="YR12" s="60"/>
      <c r="YS12" s="58" t="s">
        <v>3130</v>
      </c>
      <c r="YT12" s="59"/>
      <c r="YU12" s="60"/>
      <c r="YV12" s="58" t="s">
        <v>3132</v>
      </c>
      <c r="YW12" s="59"/>
      <c r="YX12" s="60"/>
      <c r="YY12" s="58" t="s">
        <v>3136</v>
      </c>
      <c r="YZ12" s="59"/>
      <c r="ZA12" s="60"/>
      <c r="ZB12" s="58" t="s">
        <v>3140</v>
      </c>
      <c r="ZC12" s="59"/>
      <c r="ZD12" s="60"/>
      <c r="ZE12" s="58" t="s">
        <v>3144</v>
      </c>
      <c r="ZF12" s="59"/>
      <c r="ZG12" s="60"/>
      <c r="ZH12" s="150" t="s">
        <v>3151</v>
      </c>
      <c r="ZI12" s="151"/>
      <c r="ZJ12" s="152"/>
      <c r="ZK12" s="58" t="s">
        <v>3152</v>
      </c>
      <c r="ZL12" s="59"/>
      <c r="ZM12" s="60"/>
      <c r="ZN12" s="58" t="s">
        <v>3156</v>
      </c>
      <c r="ZO12" s="59"/>
      <c r="ZP12" s="60"/>
    </row>
    <row r="13" spans="1:692" ht="132.75" thickBot="1" x14ac:dyDescent="0.3">
      <c r="A13" s="97"/>
      <c r="B13" s="97"/>
      <c r="C13" s="20" t="s">
        <v>2383</v>
      </c>
      <c r="D13" s="21" t="s">
        <v>2384</v>
      </c>
      <c r="E13" s="22" t="s">
        <v>2385</v>
      </c>
      <c r="F13" s="20" t="s">
        <v>2387</v>
      </c>
      <c r="G13" s="21" t="s">
        <v>2388</v>
      </c>
      <c r="H13" s="22" t="s">
        <v>2389</v>
      </c>
      <c r="I13" s="20" t="s">
        <v>479</v>
      </c>
      <c r="J13" s="21" t="s">
        <v>2391</v>
      </c>
      <c r="K13" s="22" t="s">
        <v>481</v>
      </c>
      <c r="L13" s="20" t="s">
        <v>2393</v>
      </c>
      <c r="M13" s="21" t="s">
        <v>2394</v>
      </c>
      <c r="N13" s="22" t="s">
        <v>2395</v>
      </c>
      <c r="O13" s="20" t="s">
        <v>2397</v>
      </c>
      <c r="P13" s="21" t="s">
        <v>2398</v>
      </c>
      <c r="Q13" s="22" t="s">
        <v>2399</v>
      </c>
      <c r="R13" s="20" t="s">
        <v>1484</v>
      </c>
      <c r="S13" s="21" t="s">
        <v>1485</v>
      </c>
      <c r="T13" s="22" t="s">
        <v>1486</v>
      </c>
      <c r="U13" s="20" t="s">
        <v>2402</v>
      </c>
      <c r="V13" s="21" t="s">
        <v>2403</v>
      </c>
      <c r="W13" s="22" t="s">
        <v>2404</v>
      </c>
      <c r="X13" s="20" t="s">
        <v>2406</v>
      </c>
      <c r="Y13" s="21" t="s">
        <v>2407</v>
      </c>
      <c r="Z13" s="22" t="s">
        <v>2408</v>
      </c>
      <c r="AA13" s="20" t="s">
        <v>2410</v>
      </c>
      <c r="AB13" s="21" t="s">
        <v>2411</v>
      </c>
      <c r="AC13" s="22" t="s">
        <v>2412</v>
      </c>
      <c r="AD13" s="20" t="s">
        <v>2414</v>
      </c>
      <c r="AE13" s="21" t="s">
        <v>2415</v>
      </c>
      <c r="AF13" s="22" t="s">
        <v>2416</v>
      </c>
      <c r="AG13" s="20" t="s">
        <v>2418</v>
      </c>
      <c r="AH13" s="21" t="s">
        <v>2419</v>
      </c>
      <c r="AI13" s="22" t="s">
        <v>2420</v>
      </c>
      <c r="AJ13" s="20" t="s">
        <v>2422</v>
      </c>
      <c r="AK13" s="21" t="s">
        <v>2423</v>
      </c>
      <c r="AL13" s="22" t="s">
        <v>2424</v>
      </c>
      <c r="AM13" s="20" t="s">
        <v>2426</v>
      </c>
      <c r="AN13" s="21" t="s">
        <v>2427</v>
      </c>
      <c r="AO13" s="22" t="s">
        <v>2428</v>
      </c>
      <c r="AP13" s="38" t="s">
        <v>2430</v>
      </c>
      <c r="AQ13" s="50" t="s">
        <v>2431</v>
      </c>
      <c r="AR13" s="50" t="s">
        <v>2432</v>
      </c>
      <c r="AS13" s="20" t="s">
        <v>2434</v>
      </c>
      <c r="AT13" s="21" t="s">
        <v>2435</v>
      </c>
      <c r="AU13" s="22" t="s">
        <v>2436</v>
      </c>
      <c r="AV13" s="20" t="s">
        <v>2438</v>
      </c>
      <c r="AW13" s="21" t="s">
        <v>2439</v>
      </c>
      <c r="AX13" s="22" t="s">
        <v>2440</v>
      </c>
      <c r="AY13" s="20" t="s">
        <v>2442</v>
      </c>
      <c r="AZ13" s="21" t="s">
        <v>2443</v>
      </c>
      <c r="BA13" s="22" t="s">
        <v>2444</v>
      </c>
      <c r="BB13" s="20" t="s">
        <v>690</v>
      </c>
      <c r="BC13" s="21" t="s">
        <v>2446</v>
      </c>
      <c r="BD13" s="21" t="s">
        <v>2447</v>
      </c>
      <c r="BE13" s="20" t="s">
        <v>2449</v>
      </c>
      <c r="BF13" s="21" t="s">
        <v>2450</v>
      </c>
      <c r="BG13" s="21" t="s">
        <v>2451</v>
      </c>
      <c r="BH13" s="20" t="s">
        <v>690</v>
      </c>
      <c r="BI13" s="21" t="s">
        <v>2446</v>
      </c>
      <c r="BJ13" s="22" t="s">
        <v>2447</v>
      </c>
      <c r="BK13" s="20" t="s">
        <v>2043</v>
      </c>
      <c r="BL13" s="21" t="s">
        <v>2044</v>
      </c>
      <c r="BM13" s="22" t="s">
        <v>2045</v>
      </c>
      <c r="BN13" s="20" t="s">
        <v>2455</v>
      </c>
      <c r="BO13" s="21" t="s">
        <v>2456</v>
      </c>
      <c r="BP13" s="22" t="s">
        <v>2457</v>
      </c>
      <c r="BQ13" s="20" t="s">
        <v>2459</v>
      </c>
      <c r="BR13" s="21" t="s">
        <v>2460</v>
      </c>
      <c r="BS13" s="22" t="s">
        <v>2461</v>
      </c>
      <c r="BT13" s="20" t="s">
        <v>2463</v>
      </c>
      <c r="BU13" s="21" t="s">
        <v>2464</v>
      </c>
      <c r="BV13" s="22" t="s">
        <v>2465</v>
      </c>
      <c r="BW13" s="20" t="s">
        <v>2467</v>
      </c>
      <c r="BX13" s="21" t="s">
        <v>2468</v>
      </c>
      <c r="BY13" s="22" t="s">
        <v>2469</v>
      </c>
      <c r="BZ13" s="20" t="s">
        <v>2471</v>
      </c>
      <c r="CA13" s="21" t="s">
        <v>1630</v>
      </c>
      <c r="CB13" s="22" t="s">
        <v>2472</v>
      </c>
      <c r="CC13" s="20" t="s">
        <v>2474</v>
      </c>
      <c r="CD13" s="21" t="s">
        <v>2475</v>
      </c>
      <c r="CE13" s="22" t="s">
        <v>2476</v>
      </c>
      <c r="CF13" s="20" t="s">
        <v>170</v>
      </c>
      <c r="CG13" s="21" t="s">
        <v>1630</v>
      </c>
      <c r="CH13" s="22" t="s">
        <v>2472</v>
      </c>
      <c r="CI13" s="20" t="s">
        <v>48</v>
      </c>
      <c r="CJ13" s="21" t="s">
        <v>49</v>
      </c>
      <c r="CK13" s="22" t="s">
        <v>50</v>
      </c>
      <c r="CL13" s="20" t="s">
        <v>2480</v>
      </c>
      <c r="CM13" s="21" t="s">
        <v>2481</v>
      </c>
      <c r="CN13" s="22" t="s">
        <v>2482</v>
      </c>
      <c r="CO13" s="20" t="s">
        <v>525</v>
      </c>
      <c r="CP13" s="21" t="s">
        <v>550</v>
      </c>
      <c r="CQ13" s="22" t="s">
        <v>555</v>
      </c>
      <c r="CR13" s="20" t="s">
        <v>1571</v>
      </c>
      <c r="CS13" s="21" t="s">
        <v>1572</v>
      </c>
      <c r="CT13" s="22" t="s">
        <v>2485</v>
      </c>
      <c r="CU13" s="20" t="s">
        <v>1559</v>
      </c>
      <c r="CV13" s="21" t="s">
        <v>1560</v>
      </c>
      <c r="CW13" s="22" t="s">
        <v>2486</v>
      </c>
      <c r="CX13" s="20" t="s">
        <v>525</v>
      </c>
      <c r="CY13" s="21" t="s">
        <v>550</v>
      </c>
      <c r="CZ13" s="22" t="s">
        <v>1079</v>
      </c>
      <c r="DA13" s="20" t="s">
        <v>2489</v>
      </c>
      <c r="DB13" s="21" t="s">
        <v>2490</v>
      </c>
      <c r="DC13" s="22" t="s">
        <v>2491</v>
      </c>
      <c r="DD13" s="20" t="s">
        <v>2493</v>
      </c>
      <c r="DE13" s="21" t="s">
        <v>2494</v>
      </c>
      <c r="DF13" s="22" t="s">
        <v>2495</v>
      </c>
      <c r="DG13" s="20" t="s">
        <v>2497</v>
      </c>
      <c r="DH13" s="21" t="s">
        <v>2498</v>
      </c>
      <c r="DI13" s="22" t="s">
        <v>2499</v>
      </c>
      <c r="DJ13" s="20" t="s">
        <v>2501</v>
      </c>
      <c r="DK13" s="21" t="s">
        <v>2502</v>
      </c>
      <c r="DL13" s="22" t="s">
        <v>2503</v>
      </c>
      <c r="DM13" s="20" t="s">
        <v>2505</v>
      </c>
      <c r="DN13" s="21" t="s">
        <v>2506</v>
      </c>
      <c r="DO13" s="22" t="s">
        <v>2507</v>
      </c>
      <c r="DP13" s="20" t="s">
        <v>1577</v>
      </c>
      <c r="DQ13" s="21" t="s">
        <v>1578</v>
      </c>
      <c r="DR13" s="22" t="s">
        <v>2509</v>
      </c>
      <c r="DS13" s="20" t="s">
        <v>2511</v>
      </c>
      <c r="DT13" s="21" t="s">
        <v>2512</v>
      </c>
      <c r="DU13" s="22" t="s">
        <v>2513</v>
      </c>
      <c r="DV13" s="20" t="s">
        <v>261</v>
      </c>
      <c r="DW13" s="21" t="s">
        <v>2515</v>
      </c>
      <c r="DX13" s="22" t="s">
        <v>2516</v>
      </c>
      <c r="DY13" s="20" t="s">
        <v>196</v>
      </c>
      <c r="DZ13" s="21" t="s">
        <v>706</v>
      </c>
      <c r="EA13" s="22" t="s">
        <v>225</v>
      </c>
      <c r="EB13" s="20" t="s">
        <v>2519</v>
      </c>
      <c r="EC13" s="21" t="s">
        <v>2520</v>
      </c>
      <c r="ED13" s="22" t="s">
        <v>2521</v>
      </c>
      <c r="EE13" s="20" t="s">
        <v>582</v>
      </c>
      <c r="EF13" s="21" t="s">
        <v>1580</v>
      </c>
      <c r="EG13" s="22" t="s">
        <v>2523</v>
      </c>
      <c r="EH13" s="20" t="s">
        <v>48</v>
      </c>
      <c r="EI13" s="21" t="s">
        <v>49</v>
      </c>
      <c r="EJ13" s="22" t="s">
        <v>50</v>
      </c>
      <c r="EK13" s="20" t="s">
        <v>525</v>
      </c>
      <c r="EL13" s="21" t="s">
        <v>550</v>
      </c>
      <c r="EM13" s="22" t="s">
        <v>555</v>
      </c>
      <c r="EN13" s="20" t="s">
        <v>1605</v>
      </c>
      <c r="EO13" s="21" t="s">
        <v>1606</v>
      </c>
      <c r="EP13" s="22" t="s">
        <v>2527</v>
      </c>
      <c r="EQ13" s="20" t="s">
        <v>2529</v>
      </c>
      <c r="ER13" s="21" t="s">
        <v>2530</v>
      </c>
      <c r="ES13" s="22" t="s">
        <v>2531</v>
      </c>
      <c r="ET13" s="20" t="s">
        <v>2533</v>
      </c>
      <c r="EU13" s="21" t="s">
        <v>2534</v>
      </c>
      <c r="EV13" s="22" t="s">
        <v>2535</v>
      </c>
      <c r="EW13" s="20" t="s">
        <v>2537</v>
      </c>
      <c r="EX13" s="21" t="s">
        <v>2538</v>
      </c>
      <c r="EY13" s="22" t="s">
        <v>2539</v>
      </c>
      <c r="EZ13" s="20" t="s">
        <v>2541</v>
      </c>
      <c r="FA13" s="21" t="s">
        <v>2542</v>
      </c>
      <c r="FB13" s="22" t="s">
        <v>2543</v>
      </c>
      <c r="FC13" s="20" t="s">
        <v>2545</v>
      </c>
      <c r="FD13" s="21" t="s">
        <v>2546</v>
      </c>
      <c r="FE13" s="22" t="s">
        <v>2547</v>
      </c>
      <c r="FF13" s="20" t="s">
        <v>2549</v>
      </c>
      <c r="FG13" s="21" t="s">
        <v>2550</v>
      </c>
      <c r="FH13" s="22" t="s">
        <v>2551</v>
      </c>
      <c r="FI13" s="20" t="s">
        <v>2553</v>
      </c>
      <c r="FJ13" s="21" t="s">
        <v>2689</v>
      </c>
      <c r="FK13" s="22" t="s">
        <v>2554</v>
      </c>
      <c r="FL13" s="20" t="s">
        <v>2556</v>
      </c>
      <c r="FM13" s="21" t="s">
        <v>2557</v>
      </c>
      <c r="FN13" s="22" t="s">
        <v>2558</v>
      </c>
      <c r="FO13" s="20" t="s">
        <v>2560</v>
      </c>
      <c r="FP13" s="21" t="s">
        <v>2561</v>
      </c>
      <c r="FQ13" s="22" t="s">
        <v>2562</v>
      </c>
      <c r="FR13" s="20" t="s">
        <v>2564</v>
      </c>
      <c r="FS13" s="21" t="s">
        <v>2565</v>
      </c>
      <c r="FT13" s="22" t="s">
        <v>2566</v>
      </c>
      <c r="FU13" s="20" t="s">
        <v>2568</v>
      </c>
      <c r="FV13" s="21" t="s">
        <v>2569</v>
      </c>
      <c r="FW13" s="22" t="s">
        <v>2570</v>
      </c>
      <c r="FX13" s="20" t="s">
        <v>2572</v>
      </c>
      <c r="FY13" s="21" t="s">
        <v>2573</v>
      </c>
      <c r="FZ13" s="22" t="s">
        <v>2574</v>
      </c>
      <c r="GA13" s="20" t="s">
        <v>340</v>
      </c>
      <c r="GB13" s="21" t="s">
        <v>646</v>
      </c>
      <c r="GC13" s="22" t="s">
        <v>548</v>
      </c>
      <c r="GD13" s="20" t="s">
        <v>2577</v>
      </c>
      <c r="GE13" s="21" t="s">
        <v>2578</v>
      </c>
      <c r="GF13" s="22" t="s">
        <v>2579</v>
      </c>
      <c r="GG13" s="20" t="s">
        <v>2581</v>
      </c>
      <c r="GH13" s="21" t="s">
        <v>2582</v>
      </c>
      <c r="GI13" s="22" t="s">
        <v>2583</v>
      </c>
      <c r="GJ13" s="20" t="s">
        <v>2585</v>
      </c>
      <c r="GK13" s="21" t="s">
        <v>2586</v>
      </c>
      <c r="GL13" s="22" t="s">
        <v>2587</v>
      </c>
      <c r="GM13" s="20" t="s">
        <v>2589</v>
      </c>
      <c r="GN13" s="21" t="s">
        <v>2590</v>
      </c>
      <c r="GO13" s="22" t="s">
        <v>2591</v>
      </c>
      <c r="GP13" s="20" t="s">
        <v>2593</v>
      </c>
      <c r="GQ13" s="21" t="s">
        <v>2594</v>
      </c>
      <c r="GR13" s="22" t="s">
        <v>2595</v>
      </c>
      <c r="GS13" s="20" t="s">
        <v>2597</v>
      </c>
      <c r="GT13" s="21" t="s">
        <v>2598</v>
      </c>
      <c r="GU13" s="22" t="s">
        <v>2599</v>
      </c>
      <c r="GV13" s="20" t="s">
        <v>1824</v>
      </c>
      <c r="GW13" s="21" t="s">
        <v>1825</v>
      </c>
      <c r="GX13" s="22" t="s">
        <v>50</v>
      </c>
      <c r="GY13" s="44" t="s">
        <v>2602</v>
      </c>
      <c r="GZ13" s="21" t="s">
        <v>2677</v>
      </c>
      <c r="HA13" s="43" t="s">
        <v>2603</v>
      </c>
      <c r="HB13" s="44" t="s">
        <v>2605</v>
      </c>
      <c r="HC13" s="21" t="s">
        <v>2678</v>
      </c>
      <c r="HD13" s="43" t="s">
        <v>2606</v>
      </c>
      <c r="HE13" s="44" t="s">
        <v>2608</v>
      </c>
      <c r="HF13" s="21" t="s">
        <v>2679</v>
      </c>
      <c r="HG13" s="43" t="s">
        <v>2609</v>
      </c>
      <c r="HH13" s="44" t="s">
        <v>2611</v>
      </c>
      <c r="HI13" s="21" t="s">
        <v>2680</v>
      </c>
      <c r="HJ13" s="43" t="s">
        <v>2612</v>
      </c>
      <c r="HK13" s="44" t="s">
        <v>2614</v>
      </c>
      <c r="HL13" s="21" t="s">
        <v>2681</v>
      </c>
      <c r="HM13" s="43" t="s">
        <v>2615</v>
      </c>
      <c r="HN13" s="44" t="s">
        <v>1631</v>
      </c>
      <c r="HO13" s="21" t="s">
        <v>2682</v>
      </c>
      <c r="HP13" s="43" t="s">
        <v>2617</v>
      </c>
      <c r="HQ13" s="44" t="s">
        <v>2619</v>
      </c>
      <c r="HR13" s="21" t="s">
        <v>2683</v>
      </c>
      <c r="HS13" s="22" t="s">
        <v>2620</v>
      </c>
      <c r="HT13" s="44" t="s">
        <v>2622</v>
      </c>
      <c r="HU13" s="21" t="s">
        <v>2684</v>
      </c>
      <c r="HV13" s="43" t="s">
        <v>2623</v>
      </c>
      <c r="HW13" s="44" t="s">
        <v>1631</v>
      </c>
      <c r="HX13" s="21" t="s">
        <v>2682</v>
      </c>
      <c r="HY13" s="43" t="s">
        <v>2617</v>
      </c>
      <c r="HZ13" s="44" t="s">
        <v>2626</v>
      </c>
      <c r="IA13" s="42" t="s">
        <v>2627</v>
      </c>
      <c r="IB13" s="43" t="s">
        <v>2628</v>
      </c>
      <c r="IC13" s="44" t="s">
        <v>1038</v>
      </c>
      <c r="ID13" s="42" t="s">
        <v>1597</v>
      </c>
      <c r="IE13" s="43" t="s">
        <v>1039</v>
      </c>
      <c r="IF13" s="44" t="s">
        <v>1639</v>
      </c>
      <c r="IG13" s="42" t="s">
        <v>1640</v>
      </c>
      <c r="IH13" s="43" t="s">
        <v>2631</v>
      </c>
      <c r="II13" s="44" t="s">
        <v>48</v>
      </c>
      <c r="IJ13" s="42" t="s">
        <v>49</v>
      </c>
      <c r="IK13" s="43" t="s">
        <v>50</v>
      </c>
      <c r="IL13" s="44" t="s">
        <v>525</v>
      </c>
      <c r="IM13" s="42" t="s">
        <v>550</v>
      </c>
      <c r="IN13" s="43" t="s">
        <v>555</v>
      </c>
      <c r="IO13" s="44" t="s">
        <v>2635</v>
      </c>
      <c r="IP13" s="42" t="s">
        <v>2636</v>
      </c>
      <c r="IQ13" s="43" t="s">
        <v>2637</v>
      </c>
      <c r="IR13" s="44" t="s">
        <v>2639</v>
      </c>
      <c r="IS13" s="42" t="s">
        <v>2640</v>
      </c>
      <c r="IT13" s="43" t="s">
        <v>1026</v>
      </c>
      <c r="IU13" s="20" t="s">
        <v>2642</v>
      </c>
      <c r="IV13" s="21" t="s">
        <v>2643</v>
      </c>
      <c r="IW13" s="22" t="s">
        <v>2644</v>
      </c>
      <c r="IX13" s="20" t="s">
        <v>2646</v>
      </c>
      <c r="IY13" s="21" t="s">
        <v>2647</v>
      </c>
      <c r="IZ13" s="22" t="s">
        <v>2648</v>
      </c>
      <c r="JA13" s="44" t="s">
        <v>582</v>
      </c>
      <c r="JB13" s="21" t="s">
        <v>2685</v>
      </c>
      <c r="JC13" s="43" t="s">
        <v>2523</v>
      </c>
      <c r="JD13" s="44" t="s">
        <v>2651</v>
      </c>
      <c r="JE13" s="21" t="s">
        <v>2686</v>
      </c>
      <c r="JF13" s="43" t="s">
        <v>2652</v>
      </c>
      <c r="JG13" s="44" t="s">
        <v>2654</v>
      </c>
      <c r="JH13" s="21" t="s">
        <v>2687</v>
      </c>
      <c r="JI13" s="43" t="s">
        <v>2655</v>
      </c>
      <c r="JJ13" s="53" t="s">
        <v>2656</v>
      </c>
      <c r="JK13" s="54" t="s">
        <v>2688</v>
      </c>
      <c r="JL13" s="55" t="s">
        <v>2657</v>
      </c>
      <c r="JM13" s="20" t="s">
        <v>2660</v>
      </c>
      <c r="JN13" s="21" t="s">
        <v>2661</v>
      </c>
      <c r="JO13" s="22" t="s">
        <v>2662</v>
      </c>
      <c r="JP13" s="20" t="s">
        <v>1657</v>
      </c>
      <c r="JQ13" s="21" t="s">
        <v>1658</v>
      </c>
      <c r="JR13" s="22" t="s">
        <v>1659</v>
      </c>
      <c r="JS13" s="20" t="s">
        <v>1663</v>
      </c>
      <c r="JT13" s="21" t="s">
        <v>1664</v>
      </c>
      <c r="JU13" s="22" t="s">
        <v>1665</v>
      </c>
      <c r="JV13" s="20" t="s">
        <v>1574</v>
      </c>
      <c r="JW13" s="21" t="s">
        <v>1575</v>
      </c>
      <c r="JX13" s="22" t="s">
        <v>2666</v>
      </c>
      <c r="JY13" s="20" t="s">
        <v>2668</v>
      </c>
      <c r="JZ13" s="21" t="s">
        <v>2669</v>
      </c>
      <c r="KA13" s="22" t="s">
        <v>2670</v>
      </c>
      <c r="KB13" s="20" t="s">
        <v>1599</v>
      </c>
      <c r="KC13" s="21" t="s">
        <v>1600</v>
      </c>
      <c r="KD13" s="22" t="s">
        <v>2672</v>
      </c>
      <c r="KE13" s="20" t="s">
        <v>2674</v>
      </c>
      <c r="KF13" s="21" t="s">
        <v>2675</v>
      </c>
      <c r="KG13" s="22" t="s">
        <v>2676</v>
      </c>
      <c r="KH13" s="20" t="s">
        <v>2691</v>
      </c>
      <c r="KI13" s="21" t="s">
        <v>2692</v>
      </c>
      <c r="KJ13" s="22" t="s">
        <v>2693</v>
      </c>
      <c r="KK13" s="20" t="s">
        <v>2695</v>
      </c>
      <c r="KL13" s="21" t="s">
        <v>2696</v>
      </c>
      <c r="KM13" s="22" t="s">
        <v>2697</v>
      </c>
      <c r="KN13" s="44" t="s">
        <v>2699</v>
      </c>
      <c r="KO13" s="21" t="s">
        <v>2729</v>
      </c>
      <c r="KP13" s="43" t="s">
        <v>2700</v>
      </c>
      <c r="KQ13" s="44" t="s">
        <v>2702</v>
      </c>
      <c r="KR13" s="21" t="s">
        <v>2730</v>
      </c>
      <c r="KS13" s="43" t="s">
        <v>2703</v>
      </c>
      <c r="KT13" s="44" t="s">
        <v>2705</v>
      </c>
      <c r="KU13" s="21" t="s">
        <v>2731</v>
      </c>
      <c r="KV13" s="43" t="s">
        <v>2706</v>
      </c>
      <c r="KW13" s="44" t="s">
        <v>1066</v>
      </c>
      <c r="KX13" s="21" t="s">
        <v>2732</v>
      </c>
      <c r="KY13" s="43" t="s">
        <v>610</v>
      </c>
      <c r="KZ13" s="44" t="s">
        <v>1946</v>
      </c>
      <c r="LA13" s="21" t="s">
        <v>2733</v>
      </c>
      <c r="LB13" s="43" t="s">
        <v>1075</v>
      </c>
      <c r="LC13" s="44" t="s">
        <v>2710</v>
      </c>
      <c r="LD13" s="21" t="s">
        <v>2734</v>
      </c>
      <c r="LE13" s="43" t="s">
        <v>2711</v>
      </c>
      <c r="LF13" s="44" t="s">
        <v>2713</v>
      </c>
      <c r="LG13" s="21" t="s">
        <v>2735</v>
      </c>
      <c r="LH13" s="43" t="s">
        <v>2714</v>
      </c>
      <c r="LI13" s="44" t="s">
        <v>1760</v>
      </c>
      <c r="LJ13" s="21" t="s">
        <v>2736</v>
      </c>
      <c r="LK13" s="43" t="s">
        <v>1761</v>
      </c>
      <c r="LL13" s="44" t="s">
        <v>2717</v>
      </c>
      <c r="LM13" s="21" t="s">
        <v>2737</v>
      </c>
      <c r="LN13" s="43" t="s">
        <v>2718</v>
      </c>
      <c r="LO13" s="44" t="s">
        <v>2720</v>
      </c>
      <c r="LP13" s="21" t="s">
        <v>2738</v>
      </c>
      <c r="LQ13" s="43" t="s">
        <v>2721</v>
      </c>
      <c r="LR13" s="20" t="s">
        <v>2723</v>
      </c>
      <c r="LS13" s="21" t="s">
        <v>2724</v>
      </c>
      <c r="LT13" s="22" t="s">
        <v>2725</v>
      </c>
      <c r="LU13" s="44" t="s">
        <v>2727</v>
      </c>
      <c r="LV13" s="21" t="s">
        <v>2739</v>
      </c>
      <c r="LW13" s="45" t="s">
        <v>2728</v>
      </c>
      <c r="LX13" s="18" t="s">
        <v>2597</v>
      </c>
      <c r="LY13" s="18" t="s">
        <v>2740</v>
      </c>
      <c r="LZ13" s="18" t="s">
        <v>2599</v>
      </c>
      <c r="MA13" s="20" t="s">
        <v>359</v>
      </c>
      <c r="MB13" s="21" t="s">
        <v>151</v>
      </c>
      <c r="MC13" s="22" t="s">
        <v>774</v>
      </c>
      <c r="MD13" s="20" t="s">
        <v>2743</v>
      </c>
      <c r="ME13" s="21" t="s">
        <v>2744</v>
      </c>
      <c r="MF13" s="22" t="s">
        <v>2745</v>
      </c>
      <c r="MG13" s="20" t="s">
        <v>2747</v>
      </c>
      <c r="MH13" s="21" t="s">
        <v>2748</v>
      </c>
      <c r="MI13" s="21" t="s">
        <v>2749</v>
      </c>
      <c r="MJ13" s="20" t="s">
        <v>2751</v>
      </c>
      <c r="MK13" s="21" t="s">
        <v>2752</v>
      </c>
      <c r="ML13" s="22" t="s">
        <v>2753</v>
      </c>
      <c r="MM13" s="20" t="s">
        <v>1591</v>
      </c>
      <c r="MN13" s="21" t="s">
        <v>1592</v>
      </c>
      <c r="MO13" s="22" t="s">
        <v>1593</v>
      </c>
      <c r="MP13" s="20" t="s">
        <v>2756</v>
      </c>
      <c r="MQ13" s="21" t="s">
        <v>2757</v>
      </c>
      <c r="MR13" s="22" t="s">
        <v>2758</v>
      </c>
      <c r="MS13" s="20" t="s">
        <v>196</v>
      </c>
      <c r="MT13" s="21" t="s">
        <v>706</v>
      </c>
      <c r="MU13" s="22" t="s">
        <v>225</v>
      </c>
      <c r="MV13" s="35" t="s">
        <v>2760</v>
      </c>
      <c r="MW13" s="36" t="s">
        <v>2761</v>
      </c>
      <c r="MX13" s="33" t="s">
        <v>2762</v>
      </c>
      <c r="MY13" s="20" t="s">
        <v>2765</v>
      </c>
      <c r="MZ13" s="21" t="s">
        <v>2766</v>
      </c>
      <c r="NA13" s="22" t="s">
        <v>2767</v>
      </c>
      <c r="NB13" s="20" t="s">
        <v>2769</v>
      </c>
      <c r="NC13" s="21" t="s">
        <v>2770</v>
      </c>
      <c r="ND13" s="22" t="s">
        <v>2771</v>
      </c>
      <c r="NE13" s="20" t="s">
        <v>2773</v>
      </c>
      <c r="NF13" s="21" t="s">
        <v>2774</v>
      </c>
      <c r="NG13" s="22" t="s">
        <v>2775</v>
      </c>
      <c r="NH13" s="20" t="s">
        <v>2777</v>
      </c>
      <c r="NI13" s="21" t="s">
        <v>2778</v>
      </c>
      <c r="NJ13" s="22" t="s">
        <v>2779</v>
      </c>
      <c r="NK13" s="20" t="s">
        <v>2781</v>
      </c>
      <c r="NL13" s="21" t="s">
        <v>2782</v>
      </c>
      <c r="NM13" s="22" t="s">
        <v>2783</v>
      </c>
      <c r="NN13" s="20" t="s">
        <v>2785</v>
      </c>
      <c r="NO13" s="21" t="s">
        <v>2786</v>
      </c>
      <c r="NP13" s="22" t="s">
        <v>2787</v>
      </c>
      <c r="NQ13" s="20" t="s">
        <v>2789</v>
      </c>
      <c r="NR13" s="21" t="s">
        <v>2790</v>
      </c>
      <c r="NS13" s="22" t="s">
        <v>2791</v>
      </c>
      <c r="NT13" s="20" t="s">
        <v>2793</v>
      </c>
      <c r="NU13" s="21" t="s">
        <v>2794</v>
      </c>
      <c r="NV13" s="22" t="s">
        <v>2795</v>
      </c>
      <c r="NW13" s="20" t="s">
        <v>2797</v>
      </c>
      <c r="NX13" s="21" t="s">
        <v>2798</v>
      </c>
      <c r="NY13" s="22" t="s">
        <v>2799</v>
      </c>
      <c r="NZ13" s="20" t="s">
        <v>2801</v>
      </c>
      <c r="OA13" s="21" t="s">
        <v>2802</v>
      </c>
      <c r="OB13" s="22" t="s">
        <v>2803</v>
      </c>
      <c r="OC13" s="44" t="s">
        <v>2805</v>
      </c>
      <c r="OD13" s="21" t="s">
        <v>2965</v>
      </c>
      <c r="OE13" s="43" t="s">
        <v>2806</v>
      </c>
      <c r="OF13" s="20" t="s">
        <v>2808</v>
      </c>
      <c r="OG13" s="21" t="s">
        <v>2809</v>
      </c>
      <c r="OH13" s="22" t="s">
        <v>2810</v>
      </c>
      <c r="OI13" s="44" t="s">
        <v>2812</v>
      </c>
      <c r="OJ13" s="21" t="s">
        <v>2966</v>
      </c>
      <c r="OK13" s="43" t="s">
        <v>2813</v>
      </c>
      <c r="OL13" s="44" t="s">
        <v>2815</v>
      </c>
      <c r="OM13" s="21" t="s">
        <v>2967</v>
      </c>
      <c r="ON13" s="43" t="s">
        <v>2816</v>
      </c>
      <c r="OO13" s="44" t="s">
        <v>2818</v>
      </c>
      <c r="OP13" s="21" t="s">
        <v>2968</v>
      </c>
      <c r="OQ13" s="43" t="s">
        <v>2819</v>
      </c>
      <c r="OR13" s="44" t="s">
        <v>2821</v>
      </c>
      <c r="OS13" s="21" t="s">
        <v>2969</v>
      </c>
      <c r="OT13" s="43" t="s">
        <v>2822</v>
      </c>
      <c r="OU13" s="44" t="s">
        <v>2824</v>
      </c>
      <c r="OV13" s="21" t="s">
        <v>2970</v>
      </c>
      <c r="OW13" s="43" t="s">
        <v>2825</v>
      </c>
      <c r="OX13" s="44" t="s">
        <v>19</v>
      </c>
      <c r="OY13" s="21" t="s">
        <v>2971</v>
      </c>
      <c r="OZ13" s="43" t="s">
        <v>334</v>
      </c>
      <c r="PA13" s="44" t="s">
        <v>2828</v>
      </c>
      <c r="PB13" s="21" t="s">
        <v>2972</v>
      </c>
      <c r="PC13" s="43" t="s">
        <v>2829</v>
      </c>
      <c r="PD13" s="20" t="s">
        <v>2831</v>
      </c>
      <c r="PE13" s="21" t="s">
        <v>2832</v>
      </c>
      <c r="PF13" s="22" t="s">
        <v>2833</v>
      </c>
      <c r="PG13" s="20" t="s">
        <v>1853</v>
      </c>
      <c r="PH13" s="21" t="s">
        <v>1854</v>
      </c>
      <c r="PI13" s="22" t="s">
        <v>2835</v>
      </c>
      <c r="PJ13" s="20" t="s">
        <v>2837</v>
      </c>
      <c r="PK13" s="21" t="s">
        <v>2838</v>
      </c>
      <c r="PL13" s="22" t="s">
        <v>2839</v>
      </c>
      <c r="PM13" s="20" t="s">
        <v>2841</v>
      </c>
      <c r="PN13" s="21" t="s">
        <v>2842</v>
      </c>
      <c r="PO13" s="22" t="s">
        <v>2843</v>
      </c>
      <c r="PP13" s="20" t="s">
        <v>2845</v>
      </c>
      <c r="PQ13" s="21" t="s">
        <v>2846</v>
      </c>
      <c r="PR13" s="22" t="s">
        <v>2847</v>
      </c>
      <c r="PS13" s="20" t="s">
        <v>2849</v>
      </c>
      <c r="PT13" s="21" t="s">
        <v>2850</v>
      </c>
      <c r="PU13" s="22" t="s">
        <v>2851</v>
      </c>
      <c r="PV13" s="20" t="s">
        <v>2853</v>
      </c>
      <c r="PW13" s="21" t="s">
        <v>2854</v>
      </c>
      <c r="PX13" s="22" t="s">
        <v>2855</v>
      </c>
      <c r="PY13" s="35" t="s">
        <v>2856</v>
      </c>
      <c r="PZ13" s="36" t="s">
        <v>2857</v>
      </c>
      <c r="QA13" s="33" t="s">
        <v>2858</v>
      </c>
      <c r="QB13" s="20" t="s">
        <v>2861</v>
      </c>
      <c r="QC13" s="21" t="s">
        <v>2862</v>
      </c>
      <c r="QD13" s="22" t="s">
        <v>2861</v>
      </c>
      <c r="QE13" s="20" t="s">
        <v>2864</v>
      </c>
      <c r="QF13" s="21" t="s">
        <v>2865</v>
      </c>
      <c r="QG13" s="22" t="s">
        <v>2866</v>
      </c>
      <c r="QH13" s="20" t="s">
        <v>2868</v>
      </c>
      <c r="QI13" s="21" t="s">
        <v>2869</v>
      </c>
      <c r="QJ13" s="22" t="s">
        <v>2870</v>
      </c>
      <c r="QK13" s="20" t="s">
        <v>2872</v>
      </c>
      <c r="QL13" s="21" t="s">
        <v>2873</v>
      </c>
      <c r="QM13" s="22" t="s">
        <v>2874</v>
      </c>
      <c r="QN13" s="20" t="s">
        <v>362</v>
      </c>
      <c r="QO13" s="21" t="s">
        <v>2876</v>
      </c>
      <c r="QP13" s="22" t="s">
        <v>2877</v>
      </c>
      <c r="QQ13" s="20" t="s">
        <v>1599</v>
      </c>
      <c r="QR13" s="21" t="s">
        <v>1600</v>
      </c>
      <c r="QS13" s="22" t="s">
        <v>2879</v>
      </c>
      <c r="QT13" s="20" t="s">
        <v>2881</v>
      </c>
      <c r="QU13" s="21" t="s">
        <v>2882</v>
      </c>
      <c r="QV13" s="22" t="s">
        <v>2883</v>
      </c>
      <c r="QW13" s="20" t="s">
        <v>2885</v>
      </c>
      <c r="QX13" s="21" t="s">
        <v>2886</v>
      </c>
      <c r="QY13" s="22" t="s">
        <v>2887</v>
      </c>
      <c r="QZ13" s="20" t="s">
        <v>2889</v>
      </c>
      <c r="RA13" s="21" t="s">
        <v>2890</v>
      </c>
      <c r="RB13" s="22" t="s">
        <v>2891</v>
      </c>
      <c r="RC13" s="20" t="s">
        <v>678</v>
      </c>
      <c r="RD13" s="21" t="s">
        <v>691</v>
      </c>
      <c r="RE13" s="22" t="s">
        <v>2893</v>
      </c>
      <c r="RF13" s="20" t="s">
        <v>2895</v>
      </c>
      <c r="RG13" s="21" t="s">
        <v>2896</v>
      </c>
      <c r="RH13" s="22" t="s">
        <v>2897</v>
      </c>
      <c r="RI13" s="20" t="s">
        <v>2899</v>
      </c>
      <c r="RJ13" s="21" t="s">
        <v>2900</v>
      </c>
      <c r="RK13" s="22" t="s">
        <v>2901</v>
      </c>
      <c r="RL13" s="20" t="s">
        <v>2903</v>
      </c>
      <c r="RM13" s="21" t="s">
        <v>2904</v>
      </c>
      <c r="RN13" s="22" t="s">
        <v>2905</v>
      </c>
      <c r="RO13" s="20" t="s">
        <v>2907</v>
      </c>
      <c r="RP13" s="21" t="s">
        <v>2908</v>
      </c>
      <c r="RQ13" s="22" t="s">
        <v>2909</v>
      </c>
      <c r="RR13" s="20" t="s">
        <v>2911</v>
      </c>
      <c r="RS13" s="21" t="s">
        <v>2912</v>
      </c>
      <c r="RT13" s="22" t="s">
        <v>2913</v>
      </c>
      <c r="RU13" s="20" t="s">
        <v>1846</v>
      </c>
      <c r="RV13" s="21" t="s">
        <v>2915</v>
      </c>
      <c r="RW13" s="22" t="s">
        <v>2916</v>
      </c>
      <c r="RX13" s="20" t="s">
        <v>2918</v>
      </c>
      <c r="RY13" s="21" t="s">
        <v>2919</v>
      </c>
      <c r="RZ13" s="22" t="s">
        <v>2920</v>
      </c>
      <c r="SA13" s="20" t="s">
        <v>2922</v>
      </c>
      <c r="SB13" s="21" t="s">
        <v>2923</v>
      </c>
      <c r="SC13" s="22" t="s">
        <v>2924</v>
      </c>
      <c r="SD13" s="20" t="s">
        <v>196</v>
      </c>
      <c r="SE13" s="21" t="s">
        <v>706</v>
      </c>
      <c r="SF13" s="22" t="s">
        <v>704</v>
      </c>
      <c r="SG13" s="20" t="s">
        <v>2927</v>
      </c>
      <c r="SH13" s="21" t="s">
        <v>2928</v>
      </c>
      <c r="SI13" s="22" t="s">
        <v>2929</v>
      </c>
      <c r="SJ13" s="20" t="s">
        <v>2931</v>
      </c>
      <c r="SK13" s="21" t="s">
        <v>2932</v>
      </c>
      <c r="SL13" s="22" t="s">
        <v>2933</v>
      </c>
      <c r="SM13" s="20" t="s">
        <v>2935</v>
      </c>
      <c r="SN13" s="21" t="s">
        <v>2936</v>
      </c>
      <c r="SO13" s="22" t="s">
        <v>704</v>
      </c>
      <c r="SP13" s="20" t="s">
        <v>2938</v>
      </c>
      <c r="SQ13" s="21" t="s">
        <v>2939</v>
      </c>
      <c r="SR13" s="22" t="s">
        <v>2940</v>
      </c>
      <c r="SS13" s="20" t="s">
        <v>2942</v>
      </c>
      <c r="ST13" s="21" t="s">
        <v>2943</v>
      </c>
      <c r="SU13" s="22" t="s">
        <v>2944</v>
      </c>
      <c r="SV13" s="20" t="s">
        <v>2946</v>
      </c>
      <c r="SW13" s="21" t="s">
        <v>2947</v>
      </c>
      <c r="SX13" s="22" t="s">
        <v>2948</v>
      </c>
      <c r="SY13" s="20" t="s">
        <v>2950</v>
      </c>
      <c r="SZ13" s="21" t="s">
        <v>2951</v>
      </c>
      <c r="TA13" s="22" t="s">
        <v>2952</v>
      </c>
      <c r="TB13" s="20" t="s">
        <v>2954</v>
      </c>
      <c r="TC13" s="21" t="s">
        <v>2955</v>
      </c>
      <c r="TD13" s="22" t="s">
        <v>2956</v>
      </c>
      <c r="TE13" s="20" t="s">
        <v>2958</v>
      </c>
      <c r="TF13" s="21" t="s">
        <v>2959</v>
      </c>
      <c r="TG13" s="22" t="s">
        <v>2960</v>
      </c>
      <c r="TH13" s="20" t="s">
        <v>1940</v>
      </c>
      <c r="TI13" s="21" t="s">
        <v>1941</v>
      </c>
      <c r="TJ13" s="22" t="s">
        <v>2961</v>
      </c>
      <c r="TK13" s="20" t="s">
        <v>62</v>
      </c>
      <c r="TL13" s="21" t="s">
        <v>2963</v>
      </c>
      <c r="TM13" s="22" t="s">
        <v>2964</v>
      </c>
      <c r="TN13" s="20" t="s">
        <v>2974</v>
      </c>
      <c r="TO13" s="21" t="s">
        <v>2975</v>
      </c>
      <c r="TP13" s="22" t="s">
        <v>2976</v>
      </c>
      <c r="TQ13" s="20" t="s">
        <v>2978</v>
      </c>
      <c r="TR13" s="21" t="s">
        <v>2979</v>
      </c>
      <c r="TS13" s="22" t="s">
        <v>2980</v>
      </c>
      <c r="TT13" s="20" t="s">
        <v>2982</v>
      </c>
      <c r="TU13" s="21" t="s">
        <v>2983</v>
      </c>
      <c r="TV13" s="22" t="s">
        <v>2984</v>
      </c>
      <c r="TW13" s="20" t="s">
        <v>2986</v>
      </c>
      <c r="TX13" s="21" t="s">
        <v>2987</v>
      </c>
      <c r="TY13" s="22" t="s">
        <v>2988</v>
      </c>
      <c r="TZ13" s="20" t="s">
        <v>2990</v>
      </c>
      <c r="UA13" s="21" t="s">
        <v>2991</v>
      </c>
      <c r="UB13" s="22" t="s">
        <v>2992</v>
      </c>
      <c r="UC13" s="20" t="s">
        <v>2994</v>
      </c>
      <c r="UD13" s="21" t="s">
        <v>2995</v>
      </c>
      <c r="UE13" s="22" t="s">
        <v>2996</v>
      </c>
      <c r="UF13" s="20" t="s">
        <v>2998</v>
      </c>
      <c r="UG13" s="21" t="s">
        <v>2999</v>
      </c>
      <c r="UH13" s="22" t="s">
        <v>3000</v>
      </c>
      <c r="UI13" s="20" t="s">
        <v>3002</v>
      </c>
      <c r="UJ13" s="21" t="s">
        <v>3003</v>
      </c>
      <c r="UK13" s="22" t="s">
        <v>3004</v>
      </c>
      <c r="UL13" s="20" t="s">
        <v>3006</v>
      </c>
      <c r="UM13" s="21" t="s">
        <v>3007</v>
      </c>
      <c r="UN13" s="22" t="s">
        <v>3008</v>
      </c>
      <c r="UO13" s="20" t="s">
        <v>3010</v>
      </c>
      <c r="UP13" s="21" t="s">
        <v>3011</v>
      </c>
      <c r="UQ13" s="22" t="s">
        <v>551</v>
      </c>
      <c r="UR13" s="20" t="s">
        <v>3013</v>
      </c>
      <c r="US13" s="21" t="s">
        <v>3014</v>
      </c>
      <c r="UT13" s="22" t="s">
        <v>3015</v>
      </c>
      <c r="UU13" s="20" t="s">
        <v>3017</v>
      </c>
      <c r="UV13" s="21" t="s">
        <v>3018</v>
      </c>
      <c r="UW13" s="22" t="s">
        <v>3019</v>
      </c>
      <c r="UX13" s="20" t="s">
        <v>340</v>
      </c>
      <c r="UY13" s="21" t="s">
        <v>3021</v>
      </c>
      <c r="UZ13" s="22" t="s">
        <v>342</v>
      </c>
      <c r="VA13" s="20" t="s">
        <v>2442</v>
      </c>
      <c r="VB13" s="21" t="s">
        <v>2443</v>
      </c>
      <c r="VC13" s="22" t="s">
        <v>3023</v>
      </c>
      <c r="VD13" s="20" t="s">
        <v>3025</v>
      </c>
      <c r="VE13" s="21" t="s">
        <v>3026</v>
      </c>
      <c r="VF13" s="22" t="s">
        <v>3027</v>
      </c>
      <c r="VG13" s="20" t="s">
        <v>1531</v>
      </c>
      <c r="VH13" s="21" t="s">
        <v>1532</v>
      </c>
      <c r="VI13" s="22" t="s">
        <v>3029</v>
      </c>
      <c r="VJ13" s="20" t="s">
        <v>3030</v>
      </c>
      <c r="VK13" s="21" t="s">
        <v>3031</v>
      </c>
      <c r="VL13" s="22" t="s">
        <v>3032</v>
      </c>
      <c r="VM13" s="20" t="s">
        <v>3034</v>
      </c>
      <c r="VN13" s="21" t="s">
        <v>3035</v>
      </c>
      <c r="VO13" s="22" t="s">
        <v>3036</v>
      </c>
      <c r="VP13" s="20" t="s">
        <v>3025</v>
      </c>
      <c r="VQ13" s="21" t="s">
        <v>3026</v>
      </c>
      <c r="VR13" s="22" t="s">
        <v>3038</v>
      </c>
      <c r="VS13" s="20" t="s">
        <v>3040</v>
      </c>
      <c r="VT13" s="21" t="s">
        <v>3041</v>
      </c>
      <c r="VU13" s="22" t="s">
        <v>3042</v>
      </c>
      <c r="VV13" s="20" t="s">
        <v>3044</v>
      </c>
      <c r="VW13" s="21" t="s">
        <v>3045</v>
      </c>
      <c r="VX13" s="22" t="s">
        <v>3046</v>
      </c>
      <c r="VY13" s="20" t="s">
        <v>3048</v>
      </c>
      <c r="VZ13" s="21" t="s">
        <v>3049</v>
      </c>
      <c r="WA13" s="22" t="s">
        <v>2031</v>
      </c>
      <c r="WB13" s="20" t="s">
        <v>3051</v>
      </c>
      <c r="WC13" s="21" t="s">
        <v>3052</v>
      </c>
      <c r="WD13" s="22" t="s">
        <v>3053</v>
      </c>
      <c r="WE13" s="20" t="s">
        <v>3055</v>
      </c>
      <c r="WF13" s="21" t="s">
        <v>3056</v>
      </c>
      <c r="WG13" s="22" t="s">
        <v>3057</v>
      </c>
      <c r="WH13" s="20" t="s">
        <v>3059</v>
      </c>
      <c r="WI13" s="21" t="s">
        <v>3060</v>
      </c>
      <c r="WJ13" s="22" t="s">
        <v>3061</v>
      </c>
      <c r="WK13" s="20" t="s">
        <v>196</v>
      </c>
      <c r="WL13" s="21" t="s">
        <v>706</v>
      </c>
      <c r="WM13" s="22" t="s">
        <v>3063</v>
      </c>
      <c r="WN13" s="20" t="s">
        <v>3065</v>
      </c>
      <c r="WO13" s="21" t="s">
        <v>3066</v>
      </c>
      <c r="WP13" s="22" t="s">
        <v>3067</v>
      </c>
      <c r="WQ13" s="20" t="s">
        <v>3069</v>
      </c>
      <c r="WR13" s="21" t="s">
        <v>3070</v>
      </c>
      <c r="WS13" s="22" t="s">
        <v>3071</v>
      </c>
      <c r="WT13" s="20" t="s">
        <v>3073</v>
      </c>
      <c r="WU13" s="21" t="s">
        <v>3074</v>
      </c>
      <c r="WV13" s="22" t="s">
        <v>3075</v>
      </c>
      <c r="WW13" s="20" t="s">
        <v>3077</v>
      </c>
      <c r="WX13" s="21" t="s">
        <v>3078</v>
      </c>
      <c r="WY13" s="22" t="s">
        <v>3079</v>
      </c>
      <c r="WZ13" s="20" t="s">
        <v>3081</v>
      </c>
      <c r="XA13" s="21" t="s">
        <v>3082</v>
      </c>
      <c r="XB13" s="22" t="s">
        <v>3083</v>
      </c>
      <c r="XC13" s="20" t="s">
        <v>613</v>
      </c>
      <c r="XD13" s="21" t="s">
        <v>209</v>
      </c>
      <c r="XE13" s="22" t="s">
        <v>3085</v>
      </c>
      <c r="XF13" s="20" t="s">
        <v>3087</v>
      </c>
      <c r="XG13" s="21" t="s">
        <v>3088</v>
      </c>
      <c r="XH13" s="22" t="s">
        <v>3089</v>
      </c>
      <c r="XI13" s="20" t="s">
        <v>3091</v>
      </c>
      <c r="XJ13" s="21" t="s">
        <v>3092</v>
      </c>
      <c r="XK13" s="22" t="s">
        <v>3093</v>
      </c>
      <c r="XL13" s="20" t="s">
        <v>1760</v>
      </c>
      <c r="XM13" s="21" t="s">
        <v>1165</v>
      </c>
      <c r="XN13" s="22" t="s">
        <v>3095</v>
      </c>
      <c r="XO13" s="20" t="s">
        <v>3097</v>
      </c>
      <c r="XP13" s="21" t="s">
        <v>3098</v>
      </c>
      <c r="XQ13" s="22" t="s">
        <v>3099</v>
      </c>
      <c r="XR13" s="20" t="s">
        <v>3101</v>
      </c>
      <c r="XS13" s="21" t="s">
        <v>3102</v>
      </c>
      <c r="XT13" s="22" t="s">
        <v>3103</v>
      </c>
      <c r="XU13" s="20" t="s">
        <v>340</v>
      </c>
      <c r="XV13" s="21" t="s">
        <v>646</v>
      </c>
      <c r="XW13" s="22" t="s">
        <v>342</v>
      </c>
      <c r="XX13" s="20" t="s">
        <v>3106</v>
      </c>
      <c r="XY13" s="21" t="s">
        <v>3107</v>
      </c>
      <c r="XZ13" s="22" t="s">
        <v>3108</v>
      </c>
      <c r="YA13" s="20" t="s">
        <v>3110</v>
      </c>
      <c r="YB13" s="21" t="s">
        <v>3111</v>
      </c>
      <c r="YC13" s="22" t="s">
        <v>3112</v>
      </c>
      <c r="YD13" s="20" t="s">
        <v>776</v>
      </c>
      <c r="YE13" s="21" t="s">
        <v>3114</v>
      </c>
      <c r="YF13" s="22" t="s">
        <v>777</v>
      </c>
      <c r="YG13" s="20" t="s">
        <v>3116</v>
      </c>
      <c r="YH13" s="21" t="s">
        <v>3117</v>
      </c>
      <c r="YI13" s="22" t="s">
        <v>3118</v>
      </c>
      <c r="YJ13" s="20" t="s">
        <v>3120</v>
      </c>
      <c r="YK13" s="21" t="s">
        <v>3121</v>
      </c>
      <c r="YL13" s="22" t="s">
        <v>2994</v>
      </c>
      <c r="YM13" s="20" t="s">
        <v>3123</v>
      </c>
      <c r="YN13" s="21" t="s">
        <v>3124</v>
      </c>
      <c r="YO13" s="22" t="s">
        <v>3125</v>
      </c>
      <c r="YP13" s="20" t="s">
        <v>3127</v>
      </c>
      <c r="YQ13" s="21" t="s">
        <v>3128</v>
      </c>
      <c r="YR13" s="22" t="s">
        <v>3129</v>
      </c>
      <c r="YS13" s="20" t="s">
        <v>2080</v>
      </c>
      <c r="YT13" s="21" t="s">
        <v>2081</v>
      </c>
      <c r="YU13" s="22" t="s">
        <v>3131</v>
      </c>
      <c r="YV13" s="20" t="s">
        <v>3133</v>
      </c>
      <c r="YW13" s="21" t="s">
        <v>3134</v>
      </c>
      <c r="YX13" s="22" t="s">
        <v>3135</v>
      </c>
      <c r="YY13" s="20" t="s">
        <v>3137</v>
      </c>
      <c r="YZ13" s="21" t="s">
        <v>3138</v>
      </c>
      <c r="ZA13" s="22" t="s">
        <v>3139</v>
      </c>
      <c r="ZB13" s="20" t="s">
        <v>3141</v>
      </c>
      <c r="ZC13" s="21" t="s">
        <v>3142</v>
      </c>
      <c r="ZD13" s="22" t="s">
        <v>3143</v>
      </c>
      <c r="ZE13" s="20" t="s">
        <v>3145</v>
      </c>
      <c r="ZF13" s="21" t="s">
        <v>3146</v>
      </c>
      <c r="ZG13" s="22" t="s">
        <v>3147</v>
      </c>
      <c r="ZH13" s="35" t="s">
        <v>3148</v>
      </c>
      <c r="ZI13" s="36" t="s">
        <v>3149</v>
      </c>
      <c r="ZJ13" s="33" t="s">
        <v>3150</v>
      </c>
      <c r="ZK13" s="20" t="s">
        <v>3153</v>
      </c>
      <c r="ZL13" s="21" t="s">
        <v>3154</v>
      </c>
      <c r="ZM13" s="22" t="s">
        <v>3155</v>
      </c>
      <c r="ZN13" s="20" t="s">
        <v>3010</v>
      </c>
      <c r="ZO13" s="21" t="s">
        <v>3011</v>
      </c>
      <c r="ZP13" s="22" t="s">
        <v>3157</v>
      </c>
    </row>
    <row r="14" spans="1:692" ht="15.75" x14ac:dyDescent="0.25">
      <c r="A14" s="2">
        <v>1</v>
      </c>
      <c r="B14" s="1" t="s">
        <v>3204</v>
      </c>
      <c r="C14" s="5"/>
      <c r="D14" s="5">
        <v>1</v>
      </c>
      <c r="E14" s="5"/>
      <c r="F14" s="1">
        <v>1</v>
      </c>
      <c r="G14" s="1"/>
      <c r="H14" s="1"/>
      <c r="I14" s="1"/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>
        <v>1</v>
      </c>
      <c r="V14" s="14"/>
      <c r="W14" s="14"/>
      <c r="X14" s="14"/>
      <c r="Y14" s="14">
        <v>1</v>
      </c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24"/>
      <c r="CF14" s="24">
        <v>1</v>
      </c>
      <c r="CG14" s="24"/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24"/>
      <c r="EF14" s="24">
        <v>1</v>
      </c>
      <c r="EG14" s="24"/>
      <c r="EH14" s="24">
        <v>1</v>
      </c>
      <c r="EI14" s="24"/>
      <c r="EJ14" s="24"/>
      <c r="EK14" s="24"/>
      <c r="EL14" s="24">
        <v>1</v>
      </c>
      <c r="EM14" s="24"/>
      <c r="EN14" s="24"/>
      <c r="EO14" s="24">
        <v>1</v>
      </c>
      <c r="EP14" s="24"/>
      <c r="EQ14" s="24">
        <v>1</v>
      </c>
      <c r="ER14" s="24"/>
      <c r="ES14" s="24"/>
      <c r="ET14" s="24"/>
      <c r="EU14" s="24">
        <v>1</v>
      </c>
      <c r="EV14" s="24"/>
      <c r="EW14" s="24">
        <v>1</v>
      </c>
      <c r="EX14" s="24"/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48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30"/>
      <c r="FX14" s="1"/>
      <c r="FY14" s="1">
        <v>1</v>
      </c>
      <c r="FZ14" s="1"/>
      <c r="GA14" s="39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24"/>
      <c r="IS14" s="24">
        <v>1</v>
      </c>
      <c r="IT14" s="24"/>
      <c r="IU14" s="24">
        <v>1</v>
      </c>
      <c r="IV14" s="24"/>
      <c r="IW14" s="24"/>
      <c r="IX14" s="24">
        <v>1</v>
      </c>
      <c r="IY14" s="24"/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48"/>
      <c r="JJ14" s="1"/>
      <c r="JK14" s="1">
        <v>1</v>
      </c>
      <c r="JL14" s="1"/>
      <c r="JM14" s="40"/>
      <c r="JN14" s="24">
        <v>1</v>
      </c>
      <c r="JO14" s="24"/>
      <c r="JP14" s="24">
        <v>1</v>
      </c>
      <c r="JQ14" s="24"/>
      <c r="JR14" s="24"/>
      <c r="JS14" s="24"/>
      <c r="JT14" s="24">
        <v>1</v>
      </c>
      <c r="JU14" s="24"/>
      <c r="JV14" s="24"/>
      <c r="JW14" s="24">
        <v>1</v>
      </c>
      <c r="JX14" s="24"/>
      <c r="JY14" s="24"/>
      <c r="JZ14" s="24">
        <v>1</v>
      </c>
      <c r="KA14" s="24"/>
      <c r="KB14" s="24"/>
      <c r="KC14" s="24">
        <v>1</v>
      </c>
      <c r="KD14" s="24"/>
      <c r="KE14" s="24"/>
      <c r="KF14" s="24">
        <v>1</v>
      </c>
      <c r="KG14" s="24"/>
      <c r="KH14" s="40"/>
      <c r="KI14" s="24">
        <v>1</v>
      </c>
      <c r="KJ14" s="24"/>
      <c r="KK14" s="24"/>
      <c r="KL14" s="24">
        <v>1</v>
      </c>
      <c r="KM14" s="24"/>
      <c r="KN14" s="24">
        <v>1</v>
      </c>
      <c r="KO14" s="24"/>
      <c r="KP14" s="24"/>
      <c r="KQ14" s="24"/>
      <c r="KR14" s="24">
        <v>1</v>
      </c>
      <c r="KS14" s="24"/>
      <c r="KT14" s="24"/>
      <c r="KU14" s="24">
        <v>1</v>
      </c>
      <c r="KV14" s="24"/>
      <c r="KW14" s="24"/>
      <c r="KX14" s="24">
        <v>1</v>
      </c>
      <c r="KY14" s="24"/>
      <c r="KZ14" s="24"/>
      <c r="LA14" s="24">
        <v>1</v>
      </c>
      <c r="LB14" s="24"/>
      <c r="LC14" s="24">
        <v>1</v>
      </c>
      <c r="LD14" s="24"/>
      <c r="LE14" s="24"/>
      <c r="LF14" s="24"/>
      <c r="LG14" s="24">
        <v>1</v>
      </c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/>
      <c r="LS14" s="24">
        <v>1</v>
      </c>
      <c r="LT14" s="24"/>
      <c r="LU14" s="24"/>
      <c r="LV14" s="24">
        <v>1</v>
      </c>
      <c r="LW14" s="24"/>
      <c r="LX14" s="24">
        <v>1</v>
      </c>
      <c r="LY14" s="24"/>
      <c r="LZ14" s="24"/>
      <c r="MA14" s="24"/>
      <c r="MB14" s="24">
        <v>1</v>
      </c>
      <c r="MC14" s="24"/>
      <c r="MD14" s="24"/>
      <c r="ME14" s="24">
        <v>1</v>
      </c>
      <c r="MF14" s="24"/>
      <c r="MG14" s="24">
        <v>1</v>
      </c>
      <c r="MH14" s="24"/>
      <c r="MI14" s="24"/>
      <c r="MJ14" s="24">
        <v>1</v>
      </c>
      <c r="MK14" s="24"/>
      <c r="ML14" s="24"/>
      <c r="MM14" s="24"/>
      <c r="MN14" s="24">
        <v>1</v>
      </c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>
        <v>1</v>
      </c>
      <c r="NU14" s="24"/>
      <c r="NV14" s="24"/>
      <c r="NW14" s="24"/>
      <c r="NX14" s="24"/>
      <c r="NY14" s="24">
        <v>1</v>
      </c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>
        <v>1</v>
      </c>
      <c r="PF14" s="24"/>
      <c r="PG14" s="24">
        <v>1</v>
      </c>
      <c r="PH14" s="24"/>
      <c r="PI14" s="24"/>
      <c r="PJ14" s="24"/>
      <c r="PK14" s="24">
        <v>1</v>
      </c>
      <c r="PL14" s="24"/>
      <c r="PM14" s="24"/>
      <c r="PN14" s="24">
        <v>1</v>
      </c>
      <c r="PO14" s="24"/>
      <c r="PP14" s="24"/>
      <c r="PQ14" s="24">
        <v>1</v>
      </c>
      <c r="PR14" s="2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>
        <v>1</v>
      </c>
      <c r="QL14" s="4"/>
      <c r="QM14" s="4"/>
      <c r="QN14" s="24"/>
      <c r="QO14" s="24">
        <v>1</v>
      </c>
      <c r="QP14" s="24"/>
      <c r="QQ14" s="24"/>
      <c r="QR14" s="24">
        <v>1</v>
      </c>
      <c r="QS14" s="24"/>
      <c r="QT14" s="24"/>
      <c r="QU14" s="24">
        <v>1</v>
      </c>
      <c r="QV14" s="24"/>
      <c r="QW14" s="24"/>
      <c r="QX14" s="24">
        <v>1</v>
      </c>
      <c r="QY14" s="24"/>
      <c r="QZ14" s="24"/>
      <c r="RA14" s="24">
        <v>1</v>
      </c>
      <c r="RB14" s="2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>
        <v>1</v>
      </c>
      <c r="RY14" s="4"/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/>
      <c r="ST14" s="4">
        <v>1</v>
      </c>
      <c r="SU14" s="4"/>
      <c r="SV14" s="4">
        <v>1</v>
      </c>
      <c r="SW14" s="4"/>
      <c r="SX14" s="4"/>
      <c r="SY14" s="24"/>
      <c r="SZ14" s="24">
        <v>1</v>
      </c>
      <c r="TA14" s="24"/>
      <c r="TB14" s="24"/>
      <c r="TC14" s="24"/>
      <c r="TD14" s="24">
        <v>1</v>
      </c>
      <c r="TE14" s="24"/>
      <c r="TF14" s="24">
        <v>1</v>
      </c>
      <c r="TG14" s="24"/>
      <c r="TH14" s="24"/>
      <c r="TI14" s="24">
        <v>1</v>
      </c>
      <c r="TJ14" s="24"/>
      <c r="TK14" s="24"/>
      <c r="TL14" s="24">
        <v>1</v>
      </c>
      <c r="TM14" s="2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30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30"/>
      <c r="VV14" s="4"/>
      <c r="VW14" s="4">
        <v>1</v>
      </c>
      <c r="VX14" s="30"/>
      <c r="VY14" s="4"/>
      <c r="VZ14" s="4">
        <v>1</v>
      </c>
      <c r="WA14" s="4"/>
      <c r="WB14" s="4"/>
      <c r="WC14" s="4">
        <v>1</v>
      </c>
      <c r="WD14" s="4"/>
      <c r="WE14" s="4">
        <v>1</v>
      </c>
      <c r="WF14" s="4"/>
      <c r="WG14" s="4"/>
      <c r="WH14" s="4"/>
      <c r="WI14" s="4">
        <v>1</v>
      </c>
      <c r="WJ14" s="4"/>
      <c r="WK14" s="4"/>
      <c r="WL14" s="4">
        <v>1</v>
      </c>
      <c r="WM14" s="4"/>
      <c r="WN14" s="4"/>
      <c r="WO14" s="4">
        <v>1</v>
      </c>
      <c r="WP14" s="4"/>
      <c r="WQ14" s="4"/>
      <c r="WR14" s="4">
        <v>1</v>
      </c>
      <c r="WS14" s="4"/>
      <c r="WT14" s="4">
        <v>1</v>
      </c>
      <c r="WU14" s="4"/>
      <c r="WV14" s="30"/>
      <c r="WW14" s="1"/>
      <c r="WX14" s="1">
        <v>1</v>
      </c>
      <c r="WY14" s="1"/>
      <c r="WZ14" s="39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4"/>
      <c r="XM14" s="4">
        <v>1</v>
      </c>
      <c r="XN14" s="4"/>
      <c r="XO14" s="4">
        <v>1</v>
      </c>
      <c r="XP14" s="4"/>
      <c r="XQ14" s="4"/>
      <c r="XR14" s="4">
        <v>1</v>
      </c>
      <c r="XS14" s="4"/>
      <c r="XT14" s="4"/>
      <c r="XU14" s="4"/>
      <c r="XV14" s="4">
        <v>1</v>
      </c>
      <c r="XW14" s="4"/>
      <c r="XX14" s="4"/>
      <c r="XY14" s="4">
        <v>1</v>
      </c>
      <c r="XZ14" s="30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4"/>
      <c r="YP14" s="4">
        <v>1</v>
      </c>
      <c r="YQ14" s="4"/>
      <c r="YR14" s="4"/>
      <c r="YS14" s="4">
        <v>1</v>
      </c>
      <c r="YT14" s="4"/>
      <c r="YU14" s="4"/>
      <c r="YV14" s="4"/>
      <c r="YW14" s="4">
        <v>1</v>
      </c>
      <c r="YX14" s="4"/>
      <c r="YY14" s="4"/>
      <c r="YZ14" s="4">
        <v>1</v>
      </c>
      <c r="ZA14" s="4"/>
      <c r="ZB14" s="4">
        <v>1</v>
      </c>
      <c r="ZC14" s="4"/>
      <c r="ZD14" s="4"/>
      <c r="ZE14" s="4"/>
      <c r="ZF14" s="4">
        <v>1</v>
      </c>
      <c r="ZG14" s="4"/>
      <c r="ZH14" s="4"/>
      <c r="ZI14" s="4">
        <v>1</v>
      </c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15.75" x14ac:dyDescent="0.25">
      <c r="A15" s="2">
        <v>2</v>
      </c>
      <c r="B15" s="1" t="s">
        <v>3205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>
        <v>1</v>
      </c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/>
      <c r="CG15" s="4">
        <v>1</v>
      </c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4">
        <v>1</v>
      </c>
      <c r="FY15" s="24"/>
      <c r="FZ15" s="2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24">
        <v>1</v>
      </c>
      <c r="JK15" s="24"/>
      <c r="JL15" s="2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39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/>
      <c r="MZ15" s="4">
        <v>1</v>
      </c>
      <c r="NA15" s="4"/>
      <c r="NB15" s="4">
        <v>1</v>
      </c>
      <c r="NC15" s="4"/>
      <c r="ND15" s="4"/>
      <c r="NE15" s="4">
        <v>1</v>
      </c>
      <c r="NF15" s="4"/>
      <c r="NG15" s="4"/>
      <c r="NH15" s="4"/>
      <c r="NI15" s="4">
        <v>1</v>
      </c>
      <c r="NJ15" s="4"/>
      <c r="NK15" s="4"/>
      <c r="NL15" s="4"/>
      <c r="NM15" s="4">
        <v>1</v>
      </c>
      <c r="NN15" s="4"/>
      <c r="NO15" s="4">
        <v>1</v>
      </c>
      <c r="NP15" s="4"/>
      <c r="NQ15" s="4">
        <v>1</v>
      </c>
      <c r="NR15" s="4"/>
      <c r="NS15" s="4"/>
      <c r="NT15" s="4">
        <v>1</v>
      </c>
      <c r="NU15" s="4"/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/>
      <c r="PW15" s="4">
        <v>1</v>
      </c>
      <c r="PX15" s="4"/>
      <c r="PY15" s="4">
        <v>1</v>
      </c>
      <c r="PZ15" s="4"/>
      <c r="QA15" s="4"/>
      <c r="QB15" s="4"/>
      <c r="QC15" s="4">
        <v>1</v>
      </c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/>
      <c r="ST15" s="4"/>
      <c r="SU15" s="4">
        <v>1</v>
      </c>
      <c r="SV15" s="4">
        <v>1</v>
      </c>
      <c r="SW15" s="4"/>
      <c r="SX15" s="4"/>
      <c r="SY15" s="4"/>
      <c r="SZ15" s="4">
        <v>1</v>
      </c>
      <c r="TA15" s="4"/>
      <c r="TB15" s="4"/>
      <c r="TC15" s="4">
        <v>1</v>
      </c>
      <c r="TD15" s="4"/>
      <c r="TE15" s="4">
        <v>1</v>
      </c>
      <c r="TF15" s="4"/>
      <c r="TG15" s="4"/>
      <c r="TH15" s="4">
        <v>1</v>
      </c>
      <c r="TI15" s="4"/>
      <c r="TJ15" s="4"/>
      <c r="TK15" s="4"/>
      <c r="TL15" s="4">
        <v>1</v>
      </c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/>
      <c r="UM15" s="4">
        <v>1</v>
      </c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30"/>
      <c r="VM15" s="4">
        <v>1</v>
      </c>
      <c r="VN15" s="4"/>
      <c r="VO15" s="4"/>
      <c r="VP15" s="4"/>
      <c r="VQ15" s="4">
        <v>1</v>
      </c>
      <c r="VR15" s="4"/>
      <c r="VS15" s="4">
        <v>1</v>
      </c>
      <c r="VT15" s="4"/>
      <c r="VU15" s="30"/>
      <c r="VV15" s="4">
        <v>1</v>
      </c>
      <c r="VW15" s="4"/>
      <c r="VX15" s="30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/>
      <c r="WR15" s="4">
        <v>1</v>
      </c>
      <c r="WS15" s="4"/>
      <c r="WT15" s="4">
        <v>1</v>
      </c>
      <c r="WU15" s="4"/>
      <c r="WV15" s="4"/>
      <c r="WW15" s="24">
        <v>1</v>
      </c>
      <c r="WX15" s="24"/>
      <c r="WY15" s="2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  <c r="XL15" s="4">
        <v>1</v>
      </c>
      <c r="XM15" s="4"/>
      <c r="XN15" s="4"/>
      <c r="XO15" s="4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4"/>
      <c r="XX15" s="4">
        <v>1</v>
      </c>
      <c r="XY15" s="4"/>
      <c r="XZ15" s="30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4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/>
      <c r="ZF15" s="4">
        <v>1</v>
      </c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</row>
    <row r="16" spans="1:692" ht="15.75" x14ac:dyDescent="0.25">
      <c r="A16" s="2">
        <v>3</v>
      </c>
      <c r="B16" s="1" t="s">
        <v>3206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/>
      <c r="T16" s="1">
        <v>1</v>
      </c>
      <c r="U16" s="1">
        <v>1</v>
      </c>
      <c r="V16" s="1"/>
      <c r="W16" s="1"/>
      <c r="X16" s="1"/>
      <c r="Y16" s="1">
        <v>1</v>
      </c>
      <c r="Z16" s="1"/>
      <c r="AA16" s="1">
        <v>1</v>
      </c>
      <c r="AB16" s="1">
        <v>1</v>
      </c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/>
      <c r="CG16" s="4">
        <v>1</v>
      </c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30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39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>
        <v>1</v>
      </c>
      <c r="NR16" s="4"/>
      <c r="NS16" s="4"/>
      <c r="NT16" s="4">
        <v>1</v>
      </c>
      <c r="NU16" s="4"/>
      <c r="NV16" s="4"/>
      <c r="NW16" s="4"/>
      <c r="NX16" s="4">
        <v>1</v>
      </c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/>
      <c r="QC16" s="4">
        <v>1</v>
      </c>
      <c r="QD16" s="4"/>
      <c r="QE16" s="4">
        <v>1</v>
      </c>
      <c r="QF16" s="4"/>
      <c r="QG16" s="4"/>
      <c r="QH16" s="4"/>
      <c r="QI16" s="4">
        <v>1</v>
      </c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/>
      <c r="SU16" s="4">
        <v>1</v>
      </c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/>
      <c r="TO16" s="4"/>
      <c r="TP16" s="4">
        <v>1</v>
      </c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30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30"/>
      <c r="VV16" s="4">
        <v>1</v>
      </c>
      <c r="VW16" s="4"/>
      <c r="VX16" s="30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30"/>
      <c r="YA16" s="4">
        <v>1</v>
      </c>
      <c r="YB16" s="4"/>
      <c r="YC16" s="4"/>
      <c r="YD16" s="4"/>
      <c r="YE16" s="4">
        <v>1</v>
      </c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4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</row>
    <row r="17" spans="1:693" ht="15.75" x14ac:dyDescent="0.25">
      <c r="A17" s="2">
        <v>4</v>
      </c>
      <c r="B17" s="1" t="s">
        <v>3207</v>
      </c>
      <c r="C17" s="9"/>
      <c r="D17" s="9">
        <v>1</v>
      </c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30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39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/>
      <c r="NI17" s="4">
        <v>1</v>
      </c>
      <c r="NJ17" s="4"/>
      <c r="NK17" s="4"/>
      <c r="NL17" s="4"/>
      <c r="NM17" s="4">
        <v>1</v>
      </c>
      <c r="NN17" s="4"/>
      <c r="NO17" s="4"/>
      <c r="NP17" s="4">
        <v>1</v>
      </c>
      <c r="NQ17" s="4">
        <v>1</v>
      </c>
      <c r="NR17" s="4"/>
      <c r="NS17" s="4"/>
      <c r="NT17" s="4">
        <v>1</v>
      </c>
      <c r="NU17" s="4"/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>
        <v>1</v>
      </c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/>
      <c r="QC17" s="4">
        <v>1</v>
      </c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>
        <v>1</v>
      </c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>
        <v>1</v>
      </c>
      <c r="TF17" s="4"/>
      <c r="TG17" s="4"/>
      <c r="TH17" s="4">
        <v>1</v>
      </c>
      <c r="TI17" s="4"/>
      <c r="TJ17" s="4"/>
      <c r="TK17" s="4"/>
      <c r="TL17" s="4">
        <v>1</v>
      </c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30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30"/>
      <c r="VV17" s="4">
        <v>1</v>
      </c>
      <c r="VW17" s="4"/>
      <c r="VX17" s="30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  <c r="XL17" s="4">
        <v>1</v>
      </c>
      <c r="XM17" s="4"/>
      <c r="XN17" s="4"/>
      <c r="XO17" s="4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30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4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</row>
    <row r="18" spans="1:693" ht="31.5" x14ac:dyDescent="0.25">
      <c r="A18" s="2">
        <v>5</v>
      </c>
      <c r="B18" s="1" t="s">
        <v>3208</v>
      </c>
      <c r="C18" s="9"/>
      <c r="D18" s="9"/>
      <c r="E18" s="9">
        <v>1</v>
      </c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1"/>
      <c r="P18" s="1">
        <v>1</v>
      </c>
      <c r="Q18" s="1"/>
      <c r="R18" s="1"/>
      <c r="S18" s="1"/>
      <c r="T18" s="1">
        <v>1</v>
      </c>
      <c r="U18" s="1"/>
      <c r="V18" s="1">
        <v>1</v>
      </c>
      <c r="W18" s="1"/>
      <c r="X18" s="1"/>
      <c r="Y18" s="1"/>
      <c r="Z18" s="1">
        <v>1</v>
      </c>
      <c r="AA18" s="1">
        <v>1</v>
      </c>
      <c r="AB18" s="1"/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30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>
        <v>1</v>
      </c>
      <c r="JH18" s="4"/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39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>
        <v>1</v>
      </c>
      <c r="LD18" s="4"/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>
        <v>1</v>
      </c>
      <c r="ME18" s="4"/>
      <c r="MF18" s="4"/>
      <c r="MG18" s="4">
        <v>1</v>
      </c>
      <c r="MH18" s="4"/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>
        <v>1</v>
      </c>
      <c r="NI18" s="4"/>
      <c r="NJ18" s="4"/>
      <c r="NK18" s="4"/>
      <c r="NL18" s="4">
        <v>1</v>
      </c>
      <c r="NM18" s="4"/>
      <c r="NN18" s="4"/>
      <c r="NO18" s="4"/>
      <c r="NP18" s="4">
        <v>1</v>
      </c>
      <c r="NQ18" s="4"/>
      <c r="NR18" s="4">
        <v>1</v>
      </c>
      <c r="NS18" s="4"/>
      <c r="NT18" s="4"/>
      <c r="NU18" s="4">
        <v>1</v>
      </c>
      <c r="NV18" s="4"/>
      <c r="NW18" s="4"/>
      <c r="NX18" s="4"/>
      <c r="NY18" s="4">
        <v>1</v>
      </c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>
        <v>1</v>
      </c>
      <c r="PH18" s="4"/>
      <c r="PI18" s="4"/>
      <c r="PJ18" s="4"/>
      <c r="PK18" s="4">
        <v>1</v>
      </c>
      <c r="PL18" s="4"/>
      <c r="PM18" s="4">
        <v>1</v>
      </c>
      <c r="PN18" s="4"/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>
        <v>1</v>
      </c>
      <c r="QL18" s="4"/>
      <c r="QM18" s="4"/>
      <c r="QN18" s="4"/>
      <c r="QO18" s="4"/>
      <c r="QP18" s="4">
        <v>1</v>
      </c>
      <c r="QQ18" s="4"/>
      <c r="QR18" s="4"/>
      <c r="QS18" s="4">
        <v>1</v>
      </c>
      <c r="QT18" s="4"/>
      <c r="QU18" s="4"/>
      <c r="QV18" s="4">
        <v>1</v>
      </c>
      <c r="QW18" s="4"/>
      <c r="QX18" s="4"/>
      <c r="QY18" s="4">
        <v>1</v>
      </c>
      <c r="QZ18" s="4"/>
      <c r="RA18" s="4">
        <v>1</v>
      </c>
      <c r="RB18" s="4"/>
      <c r="RC18" s="4"/>
      <c r="RD18" s="4">
        <v>1</v>
      </c>
      <c r="RE18" s="4"/>
      <c r="RF18" s="4">
        <v>1</v>
      </c>
      <c r="RG18" s="4"/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/>
      <c r="SC18" s="4">
        <v>1</v>
      </c>
      <c r="SD18" s="4"/>
      <c r="SE18" s="4"/>
      <c r="SF18" s="4">
        <v>1</v>
      </c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>
        <v>1</v>
      </c>
      <c r="ST18" s="4"/>
      <c r="SU18" s="4"/>
      <c r="SV18" s="4"/>
      <c r="SW18" s="4">
        <v>1</v>
      </c>
      <c r="SX18" s="4"/>
      <c r="SY18" s="4"/>
      <c r="SZ18" s="4"/>
      <c r="TA18" s="4">
        <v>1</v>
      </c>
      <c r="TB18" s="4"/>
      <c r="TC18" s="4"/>
      <c r="TD18" s="4">
        <v>1</v>
      </c>
      <c r="TE18" s="4"/>
      <c r="TF18" s="4">
        <v>1</v>
      </c>
      <c r="TG18" s="4"/>
      <c r="TH18" s="4"/>
      <c r="TI18" s="4"/>
      <c r="TJ18" s="4">
        <v>1</v>
      </c>
      <c r="TK18" s="4">
        <v>1</v>
      </c>
      <c r="TL18" s="4"/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/>
      <c r="UN18" s="4">
        <v>1</v>
      </c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>
        <v>1</v>
      </c>
      <c r="UY18" s="4"/>
      <c r="UZ18" s="4"/>
      <c r="VA18" s="4">
        <v>1</v>
      </c>
      <c r="VB18" s="4"/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30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30"/>
      <c r="VV18" s="4"/>
      <c r="VW18" s="4">
        <v>1</v>
      </c>
      <c r="VX18" s="30"/>
      <c r="VY18" s="4"/>
      <c r="VZ18" s="4">
        <v>1</v>
      </c>
      <c r="WA18" s="4"/>
      <c r="WB18" s="4"/>
      <c r="WC18" s="4">
        <v>1</v>
      </c>
      <c r="WD18" s="4"/>
      <c r="WE18" s="4"/>
      <c r="WF18" s="4">
        <v>1</v>
      </c>
      <c r="WG18" s="4"/>
      <c r="WH18" s="4">
        <v>1</v>
      </c>
      <c r="WI18" s="4"/>
      <c r="WJ18" s="4"/>
      <c r="WK18" s="4"/>
      <c r="WL18" s="4">
        <v>1</v>
      </c>
      <c r="WM18" s="4"/>
      <c r="WN18" s="4"/>
      <c r="WO18" s="4">
        <v>1</v>
      </c>
      <c r="WP18" s="4"/>
      <c r="WQ18" s="4"/>
      <c r="WR18" s="4">
        <v>1</v>
      </c>
      <c r="WS18" s="4"/>
      <c r="WT18" s="4"/>
      <c r="WU18" s="4">
        <v>1</v>
      </c>
      <c r="WV18" s="4"/>
      <c r="WW18" s="4"/>
      <c r="WX18" s="4">
        <v>1</v>
      </c>
      <c r="WY18" s="4"/>
      <c r="WZ18" s="4"/>
      <c r="XA18" s="4">
        <v>1</v>
      </c>
      <c r="XB18" s="4"/>
      <c r="XC18" s="4"/>
      <c r="XD18" s="4">
        <v>1</v>
      </c>
      <c r="XE18" s="4"/>
      <c r="XF18" s="4"/>
      <c r="XG18" s="4">
        <v>1</v>
      </c>
      <c r="XH18" s="4"/>
      <c r="XI18" s="4"/>
      <c r="XJ18" s="4">
        <v>1</v>
      </c>
      <c r="XK18" s="4"/>
      <c r="XL18" s="4"/>
      <c r="XM18" s="4">
        <v>1</v>
      </c>
      <c r="XN18" s="4"/>
      <c r="XO18" s="4">
        <v>1</v>
      </c>
      <c r="XP18" s="4"/>
      <c r="XQ18" s="4"/>
      <c r="XR18" s="4"/>
      <c r="XS18" s="4">
        <v>1</v>
      </c>
      <c r="XT18" s="4"/>
      <c r="XU18" s="4"/>
      <c r="XV18" s="4">
        <v>1</v>
      </c>
      <c r="XW18" s="4"/>
      <c r="XX18" s="4"/>
      <c r="XY18" s="4">
        <v>1</v>
      </c>
      <c r="XZ18" s="30"/>
      <c r="YA18" s="4"/>
      <c r="YB18" s="4">
        <v>1</v>
      </c>
      <c r="YC18" s="4"/>
      <c r="YD18" s="4"/>
      <c r="YE18" s="4">
        <v>1</v>
      </c>
      <c r="YF18" s="4"/>
      <c r="YG18" s="4"/>
      <c r="YH18" s="4">
        <v>1</v>
      </c>
      <c r="YI18" s="4"/>
      <c r="YJ18" s="4"/>
      <c r="YK18" s="4">
        <v>1</v>
      </c>
      <c r="YL18" s="4"/>
      <c r="YM18" s="4"/>
      <c r="YN18" s="4">
        <v>1</v>
      </c>
      <c r="YO18" s="4"/>
      <c r="YP18" s="4"/>
      <c r="YQ18" s="4">
        <v>1</v>
      </c>
      <c r="YR18" s="4"/>
      <c r="YS18" s="4">
        <v>1</v>
      </c>
      <c r="YT18" s="4"/>
      <c r="YU18" s="4"/>
      <c r="YV18" s="4"/>
      <c r="YW18" s="4">
        <v>1</v>
      </c>
      <c r="YX18" s="4"/>
      <c r="YY18" s="4"/>
      <c r="YZ18" s="4">
        <v>1</v>
      </c>
      <c r="ZA18" s="4"/>
      <c r="ZB18" s="4">
        <v>1</v>
      </c>
      <c r="ZC18" s="4"/>
      <c r="ZD18" s="4"/>
      <c r="ZE18" s="4"/>
      <c r="ZF18" s="4">
        <v>1</v>
      </c>
      <c r="ZG18" s="4"/>
      <c r="ZH18" s="4"/>
      <c r="ZI18" s="4">
        <v>1</v>
      </c>
      <c r="ZJ18" s="4"/>
      <c r="ZK18" s="4">
        <v>1</v>
      </c>
      <c r="ZL18" s="4"/>
      <c r="ZM18" s="4"/>
      <c r="ZN18" s="4">
        <v>1</v>
      </c>
      <c r="ZO18" s="4"/>
      <c r="ZP18" s="4"/>
      <c r="ZQ18">
        <f>ZH17</f>
        <v>1</v>
      </c>
    </row>
    <row r="19" spans="1:693" ht="15.75" x14ac:dyDescent="0.25">
      <c r="A19" s="2">
        <v>6</v>
      </c>
      <c r="B19" s="1" t="s">
        <v>3209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>
        <v>1</v>
      </c>
      <c r="W19" s="1"/>
      <c r="X19" s="1"/>
      <c r="Y19" s="1"/>
      <c r="Z19" s="1">
        <v>1</v>
      </c>
      <c r="AA19" s="1">
        <v>1</v>
      </c>
      <c r="AB19" s="1"/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/>
      <c r="CD19" s="1">
        <v>1</v>
      </c>
      <c r="CE19" s="4"/>
      <c r="CF19" s="4">
        <v>1</v>
      </c>
      <c r="CG19" s="4"/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30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39"/>
      <c r="KI19" s="4">
        <v>1</v>
      </c>
      <c r="KJ19" s="4"/>
      <c r="KK19" s="4"/>
      <c r="KL19" s="4">
        <v>1</v>
      </c>
      <c r="KM19" s="4"/>
      <c r="KN19" s="4">
        <v>1</v>
      </c>
      <c r="KO19" s="4"/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>
        <v>1</v>
      </c>
      <c r="ME19" s="4"/>
      <c r="MF19" s="4"/>
      <c r="MG19" s="4">
        <v>1</v>
      </c>
      <c r="MH19" s="4"/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/>
      <c r="NM19" s="4">
        <v>1</v>
      </c>
      <c r="NN19" s="4"/>
      <c r="NO19" s="4"/>
      <c r="NP19" s="4">
        <v>1</v>
      </c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/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/>
      <c r="QO19" s="4"/>
      <c r="QP19" s="4">
        <v>1</v>
      </c>
      <c r="QQ19" s="4"/>
      <c r="QR19" s="4"/>
      <c r="QS19" s="4">
        <v>1</v>
      </c>
      <c r="QT19" s="4"/>
      <c r="QU19" s="4">
        <v>1</v>
      </c>
      <c r="QV19" s="4"/>
      <c r="QW19" s="4"/>
      <c r="QX19" s="4"/>
      <c r="QY19" s="4">
        <v>1</v>
      </c>
      <c r="QZ19" s="4"/>
      <c r="RA19" s="4">
        <v>1</v>
      </c>
      <c r="RB19" s="4"/>
      <c r="RC19" s="4"/>
      <c r="RD19" s="4">
        <v>1</v>
      </c>
      <c r="RE19" s="4"/>
      <c r="RF19" s="4"/>
      <c r="RG19" s="4"/>
      <c r="RH19" s="4">
        <v>1</v>
      </c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/>
      <c r="RT19" s="4">
        <v>1</v>
      </c>
      <c r="RU19" s="4"/>
      <c r="RV19" s="4">
        <v>1</v>
      </c>
      <c r="RW19" s="4"/>
      <c r="RX19" s="4"/>
      <c r="RY19" s="4">
        <v>1</v>
      </c>
      <c r="RZ19" s="4"/>
      <c r="SA19" s="4"/>
      <c r="SB19" s="4"/>
      <c r="SC19" s="4">
        <v>1</v>
      </c>
      <c r="SD19" s="4"/>
      <c r="SE19" s="4"/>
      <c r="SF19" s="4">
        <v>1</v>
      </c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/>
      <c r="SR19" s="4">
        <v>1</v>
      </c>
      <c r="SS19" s="4">
        <v>1</v>
      </c>
      <c r="ST19" s="4"/>
      <c r="SU19" s="4"/>
      <c r="SV19" s="4"/>
      <c r="SW19" s="4">
        <v>1</v>
      </c>
      <c r="SX19" s="4">
        <v>1</v>
      </c>
      <c r="SY19" s="4"/>
      <c r="SZ19" s="4"/>
      <c r="TA19" s="4">
        <v>1</v>
      </c>
      <c r="TB19" s="4"/>
      <c r="TC19" s="4"/>
      <c r="TD19" s="4">
        <v>1</v>
      </c>
      <c r="TE19" s="4"/>
      <c r="TF19" s="4"/>
      <c r="TG19" s="4">
        <v>1</v>
      </c>
      <c r="TH19" s="4"/>
      <c r="TI19" s="4"/>
      <c r="TJ19" s="4">
        <v>1</v>
      </c>
      <c r="TK19" s="4"/>
      <c r="TL19" s="4"/>
      <c r="TM19" s="4">
        <v>1</v>
      </c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/>
      <c r="VE19" s="4">
        <v>1</v>
      </c>
      <c r="VF19" s="4"/>
      <c r="VG19" s="4">
        <v>1</v>
      </c>
      <c r="VH19" s="4"/>
      <c r="VI19" s="4"/>
      <c r="VJ19" s="4"/>
      <c r="VK19" s="4">
        <v>1</v>
      </c>
      <c r="VL19" s="30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30"/>
      <c r="VV19" s="4"/>
      <c r="VW19" s="4">
        <v>1</v>
      </c>
      <c r="VX19" s="30"/>
      <c r="VY19" s="4"/>
      <c r="VZ19" s="4">
        <v>1</v>
      </c>
      <c r="WA19" s="4"/>
      <c r="WB19" s="4"/>
      <c r="WC19" s="4">
        <v>1</v>
      </c>
      <c r="WD19" s="4"/>
      <c r="WE19" s="4"/>
      <c r="WF19" s="4">
        <v>1</v>
      </c>
      <c r="WG19" s="4"/>
      <c r="WH19" s="4"/>
      <c r="WI19" s="4">
        <v>1</v>
      </c>
      <c r="WJ19" s="4"/>
      <c r="WK19" s="4"/>
      <c r="WL19" s="4">
        <v>1</v>
      </c>
      <c r="WM19" s="4"/>
      <c r="WN19" s="4"/>
      <c r="WO19" s="4">
        <v>1</v>
      </c>
      <c r="WP19" s="4"/>
      <c r="WQ19" s="4"/>
      <c r="WR19" s="4">
        <v>1</v>
      </c>
      <c r="WS19" s="4"/>
      <c r="WT19" s="4"/>
      <c r="WU19" s="4">
        <v>1</v>
      </c>
      <c r="WV19" s="4"/>
      <c r="WW19" s="4"/>
      <c r="WX19" s="4">
        <v>1</v>
      </c>
      <c r="WY19" s="4"/>
      <c r="WZ19" s="4"/>
      <c r="XA19" s="4">
        <v>1</v>
      </c>
      <c r="XB19" s="4"/>
      <c r="XC19" s="4"/>
      <c r="XD19" s="4">
        <v>1</v>
      </c>
      <c r="XE19" s="4"/>
      <c r="XF19" s="4"/>
      <c r="XG19" s="4">
        <v>1</v>
      </c>
      <c r="XH19" s="4"/>
      <c r="XI19" s="4"/>
      <c r="XJ19" s="4">
        <v>1</v>
      </c>
      <c r="XK19" s="4"/>
      <c r="XL19" s="4"/>
      <c r="XM19" s="4">
        <v>1</v>
      </c>
      <c r="XN19" s="4"/>
      <c r="XO19" s="4">
        <v>1</v>
      </c>
      <c r="XP19" s="4"/>
      <c r="XQ19" s="4"/>
      <c r="XR19" s="4"/>
      <c r="XS19" s="4">
        <v>1</v>
      </c>
      <c r="XT19" s="4"/>
      <c r="XU19" s="4"/>
      <c r="XV19" s="4">
        <v>1</v>
      </c>
      <c r="XW19" s="4"/>
      <c r="XX19" s="4"/>
      <c r="XY19" s="4">
        <v>1</v>
      </c>
      <c r="XZ19" s="30"/>
      <c r="YA19" s="4"/>
      <c r="YB19" s="4">
        <v>1</v>
      </c>
      <c r="YC19" s="4"/>
      <c r="YD19" s="4"/>
      <c r="YE19" s="4">
        <v>1</v>
      </c>
      <c r="YF19" s="4"/>
      <c r="YG19" s="4">
        <v>1</v>
      </c>
      <c r="YH19" s="4"/>
      <c r="YI19" s="4"/>
      <c r="YJ19" s="4"/>
      <c r="YK19" s="4">
        <v>1</v>
      </c>
      <c r="YL19" s="4"/>
      <c r="YM19" s="4"/>
      <c r="YN19" s="4">
        <v>1</v>
      </c>
      <c r="YO19" s="4"/>
      <c r="YP19" s="4"/>
      <c r="YQ19" s="4">
        <v>1</v>
      </c>
      <c r="YR19" s="4"/>
      <c r="YS19" s="4">
        <v>1</v>
      </c>
      <c r="YT19" s="4"/>
      <c r="YU19" s="4"/>
      <c r="YV19" s="4">
        <v>1</v>
      </c>
      <c r="YW19" s="4"/>
      <c r="YX19" s="4"/>
      <c r="YY19" s="4"/>
      <c r="YZ19" s="4">
        <v>1</v>
      </c>
      <c r="ZA19" s="4"/>
      <c r="ZB19" s="4">
        <v>1</v>
      </c>
      <c r="ZC19" s="4"/>
      <c r="ZD19" s="4"/>
      <c r="ZE19" s="4"/>
      <c r="ZF19" s="4">
        <v>1</v>
      </c>
      <c r="ZG19" s="4"/>
      <c r="ZH19" s="4"/>
      <c r="ZI19" s="4">
        <v>1</v>
      </c>
      <c r="ZJ19" s="4"/>
      <c r="ZK19" s="4">
        <v>1</v>
      </c>
      <c r="ZL19" s="4"/>
      <c r="ZM19" s="4"/>
      <c r="ZN19" s="4"/>
      <c r="ZO19" s="4">
        <v>1</v>
      </c>
      <c r="ZP19" s="4"/>
    </row>
    <row r="20" spans="1:693" ht="15.75" x14ac:dyDescent="0.25">
      <c r="A20" s="2">
        <v>7</v>
      </c>
      <c r="B20" s="1" t="s">
        <v>3210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/>
      <c r="Y20" s="1"/>
      <c r="Z20" s="1">
        <v>1</v>
      </c>
      <c r="AA20" s="1"/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30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/>
      <c r="KC20" s="4">
        <v>1</v>
      </c>
      <c r="KD20" s="4"/>
      <c r="KE20" s="4">
        <v>1</v>
      </c>
      <c r="KF20" s="4"/>
      <c r="KG20" s="4"/>
      <c r="KH20" s="39">
        <v>1</v>
      </c>
      <c r="KI20" s="4"/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/>
      <c r="MB20" s="4">
        <v>1</v>
      </c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/>
      <c r="NC20" s="4">
        <v>1</v>
      </c>
      <c r="ND20" s="4"/>
      <c r="NE20" s="4">
        <v>1</v>
      </c>
      <c r="NF20" s="4"/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>
        <v>1</v>
      </c>
      <c r="NR20" s="4"/>
      <c r="NS20" s="4"/>
      <c r="NT20" s="4"/>
      <c r="NU20" s="4">
        <v>1</v>
      </c>
      <c r="NV20" s="4"/>
      <c r="NW20" s="4"/>
      <c r="NX20" s="4">
        <v>1</v>
      </c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/>
      <c r="OS20" s="4">
        <v>1</v>
      </c>
      <c r="OT20" s="4"/>
      <c r="OU20" s="4"/>
      <c r="OV20" s="4">
        <v>1</v>
      </c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/>
      <c r="PK20" s="4">
        <v>1</v>
      </c>
      <c r="PL20" s="4"/>
      <c r="PM20" s="4"/>
      <c r="PN20" s="4">
        <v>1</v>
      </c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/>
      <c r="QI20" s="4">
        <v>1</v>
      </c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/>
      <c r="QU20" s="4">
        <v>1</v>
      </c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/>
      <c r="RG20" s="4"/>
      <c r="RH20" s="4">
        <v>1</v>
      </c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/>
      <c r="ST20" s="4"/>
      <c r="SU20" s="4"/>
      <c r="SV20" s="4"/>
      <c r="SW20" s="4"/>
      <c r="SX20" s="4"/>
      <c r="SY20" s="4">
        <v>1</v>
      </c>
      <c r="SZ20" s="4"/>
      <c r="TA20" s="4"/>
      <c r="TB20" s="4"/>
      <c r="TC20" s="4">
        <v>1</v>
      </c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/>
      <c r="UV20" s="4">
        <v>1</v>
      </c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/>
      <c r="VK20" s="4">
        <v>1</v>
      </c>
      <c r="VL20" s="30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30"/>
      <c r="VV20" s="4">
        <v>1</v>
      </c>
      <c r="VW20" s="4"/>
      <c r="VX20" s="30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  <c r="XL20" s="4">
        <v>1</v>
      </c>
      <c r="XM20" s="4"/>
      <c r="XN20" s="4"/>
      <c r="XO20" s="4">
        <v>1</v>
      </c>
      <c r="XP20" s="4"/>
      <c r="XQ20" s="4"/>
      <c r="XR20" s="4">
        <v>1</v>
      </c>
      <c r="XS20" s="4"/>
      <c r="XT20" s="4"/>
      <c r="XU20" s="4">
        <v>1</v>
      </c>
      <c r="XV20" s="4"/>
      <c r="XW20" s="4"/>
      <c r="XX20" s="4">
        <v>1</v>
      </c>
      <c r="XY20" s="4"/>
      <c r="XZ20" s="30"/>
      <c r="YA20" s="4"/>
      <c r="YB20" s="4">
        <v>1</v>
      </c>
      <c r="YC20" s="4"/>
      <c r="YD20" s="4"/>
      <c r="YE20" s="4">
        <v>1</v>
      </c>
      <c r="YF20" s="4"/>
      <c r="YG20" s="4">
        <v>1</v>
      </c>
      <c r="YH20" s="4"/>
      <c r="YI20" s="4"/>
      <c r="YJ20" s="4">
        <v>1</v>
      </c>
      <c r="YK20" s="4"/>
      <c r="YL20" s="4"/>
      <c r="YM20" s="4">
        <v>1</v>
      </c>
      <c r="YN20" s="4"/>
      <c r="YO20" s="4"/>
      <c r="YP20" s="4">
        <v>1</v>
      </c>
      <c r="YQ20" s="4"/>
      <c r="YR20" s="4"/>
      <c r="YS20" s="4">
        <v>1</v>
      </c>
      <c r="YT20" s="4"/>
      <c r="YU20" s="4"/>
      <c r="YV20" s="4"/>
      <c r="YW20" s="4">
        <v>1</v>
      </c>
      <c r="YX20" s="4"/>
      <c r="YY20" s="4">
        <v>1</v>
      </c>
      <c r="YZ20" s="4"/>
      <c r="ZA20" s="4"/>
      <c r="ZB20" s="4">
        <v>1</v>
      </c>
      <c r="ZC20" s="4"/>
      <c r="ZD20" s="4"/>
      <c r="ZE20" s="4">
        <v>1</v>
      </c>
      <c r="ZF20" s="4"/>
      <c r="ZG20" s="4"/>
      <c r="ZH20" s="4">
        <v>1</v>
      </c>
      <c r="ZI20" s="4"/>
      <c r="ZJ20" s="4"/>
      <c r="ZK20" s="4">
        <v>1</v>
      </c>
      <c r="ZL20" s="4"/>
      <c r="ZM20" s="4"/>
      <c r="ZN20" s="4">
        <v>1</v>
      </c>
      <c r="ZO20" s="4"/>
      <c r="ZP20" s="4"/>
    </row>
    <row r="21" spans="1:693" x14ac:dyDescent="0.25">
      <c r="A21" s="3">
        <v>25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3" x14ac:dyDescent="0.25">
      <c r="A22" s="90" t="s">
        <v>788</v>
      </c>
      <c r="B22" s="91"/>
      <c r="C22" s="3">
        <f t="shared" ref="C22:BN22" si="0">SUM(C14:C21)</f>
        <v>3</v>
      </c>
      <c r="D22" s="3">
        <f t="shared" si="0"/>
        <v>3</v>
      </c>
      <c r="E22" s="3">
        <f t="shared" si="0"/>
        <v>1</v>
      </c>
      <c r="F22" s="3">
        <f t="shared" si="0"/>
        <v>3</v>
      </c>
      <c r="G22" s="3">
        <f t="shared" si="0"/>
        <v>4</v>
      </c>
      <c r="H22" s="3">
        <f t="shared" si="0"/>
        <v>0</v>
      </c>
      <c r="I22" s="3">
        <f t="shared" si="0"/>
        <v>4</v>
      </c>
      <c r="J22" s="3">
        <f t="shared" si="0"/>
        <v>1</v>
      </c>
      <c r="K22" s="3">
        <f t="shared" si="0"/>
        <v>2</v>
      </c>
      <c r="L22" s="3">
        <f t="shared" si="0"/>
        <v>3</v>
      </c>
      <c r="M22" s="3">
        <f t="shared" si="0"/>
        <v>4</v>
      </c>
      <c r="N22" s="3">
        <f t="shared" si="0"/>
        <v>0</v>
      </c>
      <c r="O22" s="3">
        <f t="shared" si="0"/>
        <v>5</v>
      </c>
      <c r="P22" s="3">
        <f t="shared" si="0"/>
        <v>2</v>
      </c>
      <c r="Q22" s="3">
        <f t="shared" si="0"/>
        <v>0</v>
      </c>
      <c r="R22" s="3">
        <f t="shared" si="0"/>
        <v>0</v>
      </c>
      <c r="S22" s="3">
        <f t="shared" si="0"/>
        <v>4</v>
      </c>
      <c r="T22" s="3">
        <f t="shared" si="0"/>
        <v>3</v>
      </c>
      <c r="U22" s="3">
        <f t="shared" si="0"/>
        <v>3</v>
      </c>
      <c r="V22" s="3">
        <f t="shared" si="0"/>
        <v>4</v>
      </c>
      <c r="W22" s="3">
        <f t="shared" si="0"/>
        <v>0</v>
      </c>
      <c r="X22" s="3">
        <f t="shared" si="0"/>
        <v>0</v>
      </c>
      <c r="Y22" s="3">
        <f t="shared" si="0"/>
        <v>4</v>
      </c>
      <c r="Z22" s="3">
        <f t="shared" si="0"/>
        <v>3</v>
      </c>
      <c r="AA22" s="3">
        <f t="shared" si="0"/>
        <v>4</v>
      </c>
      <c r="AB22" s="3">
        <f t="shared" si="0"/>
        <v>3</v>
      </c>
      <c r="AC22" s="3">
        <f t="shared" si="0"/>
        <v>0</v>
      </c>
      <c r="AD22" s="3">
        <f t="shared" si="0"/>
        <v>4</v>
      </c>
      <c r="AE22" s="3">
        <f t="shared" si="0"/>
        <v>3</v>
      </c>
      <c r="AF22" s="3">
        <f t="shared" si="0"/>
        <v>0</v>
      </c>
      <c r="AG22" s="3">
        <f t="shared" si="0"/>
        <v>4</v>
      </c>
      <c r="AH22" s="3">
        <f t="shared" si="0"/>
        <v>3</v>
      </c>
      <c r="AI22" s="3">
        <f t="shared" si="0"/>
        <v>0</v>
      </c>
      <c r="AJ22" s="3">
        <f t="shared" si="0"/>
        <v>3</v>
      </c>
      <c r="AK22" s="3">
        <f t="shared" si="0"/>
        <v>4</v>
      </c>
      <c r="AL22" s="3">
        <f t="shared" si="0"/>
        <v>0</v>
      </c>
      <c r="AM22" s="3">
        <f t="shared" si="0"/>
        <v>4</v>
      </c>
      <c r="AN22" s="3">
        <f t="shared" si="0"/>
        <v>3</v>
      </c>
      <c r="AO22" s="3">
        <f t="shared" si="0"/>
        <v>0</v>
      </c>
      <c r="AP22" s="3">
        <f t="shared" si="0"/>
        <v>4</v>
      </c>
      <c r="AQ22" s="3">
        <f t="shared" si="0"/>
        <v>3</v>
      </c>
      <c r="AR22" s="3">
        <f t="shared" si="0"/>
        <v>0</v>
      </c>
      <c r="AS22" s="3">
        <f t="shared" si="0"/>
        <v>4</v>
      </c>
      <c r="AT22" s="3">
        <f t="shared" si="0"/>
        <v>3</v>
      </c>
      <c r="AU22" s="3">
        <f t="shared" si="0"/>
        <v>0</v>
      </c>
      <c r="AV22" s="3">
        <f t="shared" si="0"/>
        <v>5</v>
      </c>
      <c r="AW22" s="3">
        <f t="shared" si="0"/>
        <v>2</v>
      </c>
      <c r="AX22" s="3">
        <f t="shared" si="0"/>
        <v>0</v>
      </c>
      <c r="AY22" s="3">
        <f t="shared" si="0"/>
        <v>5</v>
      </c>
      <c r="AZ22" s="3">
        <f t="shared" si="0"/>
        <v>2</v>
      </c>
      <c r="BA22" s="3">
        <f t="shared" si="0"/>
        <v>0</v>
      </c>
      <c r="BB22" s="3">
        <f t="shared" si="0"/>
        <v>3</v>
      </c>
      <c r="BC22" s="3">
        <f t="shared" si="0"/>
        <v>4</v>
      </c>
      <c r="BD22" s="3">
        <f t="shared" si="0"/>
        <v>0</v>
      </c>
      <c r="BE22" s="3">
        <f t="shared" si="0"/>
        <v>4</v>
      </c>
      <c r="BF22" s="3">
        <f t="shared" si="0"/>
        <v>3</v>
      </c>
      <c r="BG22" s="3">
        <f t="shared" si="0"/>
        <v>0</v>
      </c>
      <c r="BH22" s="3">
        <f t="shared" si="0"/>
        <v>4</v>
      </c>
      <c r="BI22" s="3">
        <f t="shared" si="0"/>
        <v>3</v>
      </c>
      <c r="BJ22" s="3">
        <f t="shared" si="0"/>
        <v>0</v>
      </c>
      <c r="BK22" s="3">
        <f t="shared" si="0"/>
        <v>4</v>
      </c>
      <c r="BL22" s="3">
        <f t="shared" si="0"/>
        <v>3</v>
      </c>
      <c r="BM22" s="3">
        <f t="shared" si="0"/>
        <v>0</v>
      </c>
      <c r="BN22" s="3">
        <f t="shared" si="0"/>
        <v>3</v>
      </c>
      <c r="BO22" s="3">
        <f t="shared" ref="BO22:DZ22" si="1">SUM(BO14:BO21)</f>
        <v>4</v>
      </c>
      <c r="BP22" s="3">
        <f t="shared" si="1"/>
        <v>0</v>
      </c>
      <c r="BQ22" s="3">
        <f t="shared" si="1"/>
        <v>4</v>
      </c>
      <c r="BR22" s="3">
        <f t="shared" si="1"/>
        <v>3</v>
      </c>
      <c r="BS22" s="3">
        <f t="shared" si="1"/>
        <v>0</v>
      </c>
      <c r="BT22" s="3">
        <f t="shared" si="1"/>
        <v>4</v>
      </c>
      <c r="BU22" s="3">
        <f t="shared" si="1"/>
        <v>3</v>
      </c>
      <c r="BV22" s="3">
        <f t="shared" si="1"/>
        <v>0</v>
      </c>
      <c r="BW22" s="3">
        <f t="shared" si="1"/>
        <v>4</v>
      </c>
      <c r="BX22" s="3">
        <f t="shared" si="1"/>
        <v>3</v>
      </c>
      <c r="BY22" s="3">
        <f t="shared" si="1"/>
        <v>0</v>
      </c>
      <c r="BZ22" s="3">
        <f t="shared" si="1"/>
        <v>5</v>
      </c>
      <c r="CA22" s="3">
        <f t="shared" si="1"/>
        <v>2</v>
      </c>
      <c r="CB22" s="3">
        <f t="shared" si="1"/>
        <v>0</v>
      </c>
      <c r="CC22" s="3">
        <f t="shared" si="1"/>
        <v>4</v>
      </c>
      <c r="CD22" s="3">
        <f t="shared" si="1"/>
        <v>3</v>
      </c>
      <c r="CE22" s="3">
        <f t="shared" si="1"/>
        <v>0</v>
      </c>
      <c r="CF22" s="3">
        <f t="shared" si="1"/>
        <v>4</v>
      </c>
      <c r="CG22" s="3">
        <f t="shared" si="1"/>
        <v>3</v>
      </c>
      <c r="CH22" s="3">
        <f t="shared" si="1"/>
        <v>0</v>
      </c>
      <c r="CI22" s="3">
        <f t="shared" si="1"/>
        <v>4</v>
      </c>
      <c r="CJ22" s="3">
        <f t="shared" si="1"/>
        <v>3</v>
      </c>
      <c r="CK22" s="3">
        <f t="shared" si="1"/>
        <v>0</v>
      </c>
      <c r="CL22" s="3">
        <f t="shared" si="1"/>
        <v>4</v>
      </c>
      <c r="CM22" s="3">
        <f t="shared" si="1"/>
        <v>3</v>
      </c>
      <c r="CN22" s="3">
        <f t="shared" si="1"/>
        <v>0</v>
      </c>
      <c r="CO22" s="3">
        <f t="shared" si="1"/>
        <v>4</v>
      </c>
      <c r="CP22" s="3">
        <f t="shared" si="1"/>
        <v>3</v>
      </c>
      <c r="CQ22" s="3">
        <f t="shared" si="1"/>
        <v>0</v>
      </c>
      <c r="CR22" s="3">
        <f t="shared" si="1"/>
        <v>4</v>
      </c>
      <c r="CS22" s="3">
        <f t="shared" si="1"/>
        <v>3</v>
      </c>
      <c r="CT22" s="3">
        <f t="shared" si="1"/>
        <v>0</v>
      </c>
      <c r="CU22" s="3">
        <f t="shared" si="1"/>
        <v>3</v>
      </c>
      <c r="CV22" s="3">
        <f t="shared" si="1"/>
        <v>4</v>
      </c>
      <c r="CW22" s="3">
        <f t="shared" si="1"/>
        <v>0</v>
      </c>
      <c r="CX22" s="3">
        <f t="shared" si="1"/>
        <v>4</v>
      </c>
      <c r="CY22" s="3">
        <f t="shared" si="1"/>
        <v>3</v>
      </c>
      <c r="CZ22" s="3">
        <f t="shared" si="1"/>
        <v>0</v>
      </c>
      <c r="DA22" s="3">
        <f t="shared" si="1"/>
        <v>5</v>
      </c>
      <c r="DB22" s="3">
        <f t="shared" si="1"/>
        <v>2</v>
      </c>
      <c r="DC22" s="3">
        <f t="shared" si="1"/>
        <v>0</v>
      </c>
      <c r="DD22" s="3">
        <f t="shared" si="1"/>
        <v>4</v>
      </c>
      <c r="DE22" s="3">
        <f t="shared" si="1"/>
        <v>3</v>
      </c>
      <c r="DF22" s="3">
        <f t="shared" si="1"/>
        <v>0</v>
      </c>
      <c r="DG22" s="3">
        <f t="shared" si="1"/>
        <v>5</v>
      </c>
      <c r="DH22" s="3">
        <f t="shared" si="1"/>
        <v>2</v>
      </c>
      <c r="DI22" s="3">
        <f t="shared" si="1"/>
        <v>0</v>
      </c>
      <c r="DJ22" s="3">
        <f t="shared" si="1"/>
        <v>4</v>
      </c>
      <c r="DK22" s="3">
        <f t="shared" si="1"/>
        <v>3</v>
      </c>
      <c r="DL22" s="3">
        <f t="shared" si="1"/>
        <v>0</v>
      </c>
      <c r="DM22" s="3">
        <f t="shared" si="1"/>
        <v>3</v>
      </c>
      <c r="DN22" s="3">
        <f t="shared" si="1"/>
        <v>4</v>
      </c>
      <c r="DO22" s="3">
        <f t="shared" si="1"/>
        <v>0</v>
      </c>
      <c r="DP22" s="3">
        <f t="shared" si="1"/>
        <v>4</v>
      </c>
      <c r="DQ22" s="3">
        <f t="shared" si="1"/>
        <v>3</v>
      </c>
      <c r="DR22" s="3">
        <f t="shared" si="1"/>
        <v>0</v>
      </c>
      <c r="DS22" s="3">
        <f t="shared" si="1"/>
        <v>4</v>
      </c>
      <c r="DT22" s="3">
        <f t="shared" si="1"/>
        <v>3</v>
      </c>
      <c r="DU22" s="3">
        <f t="shared" si="1"/>
        <v>0</v>
      </c>
      <c r="DV22" s="3">
        <f t="shared" si="1"/>
        <v>4</v>
      </c>
      <c r="DW22" s="3">
        <f t="shared" si="1"/>
        <v>3</v>
      </c>
      <c r="DX22" s="3">
        <f t="shared" si="1"/>
        <v>0</v>
      </c>
      <c r="DY22" s="3">
        <f t="shared" si="1"/>
        <v>4</v>
      </c>
      <c r="DZ22" s="3">
        <f t="shared" si="1"/>
        <v>3</v>
      </c>
      <c r="EA22" s="3">
        <f t="shared" ref="EA22:GL22" si="2">SUM(EA14:EA21)</f>
        <v>0</v>
      </c>
      <c r="EB22" s="3">
        <f t="shared" si="2"/>
        <v>5</v>
      </c>
      <c r="EC22" s="3">
        <f t="shared" si="2"/>
        <v>2</v>
      </c>
      <c r="ED22" s="3">
        <f t="shared" si="2"/>
        <v>0</v>
      </c>
      <c r="EE22" s="3">
        <f t="shared" si="2"/>
        <v>4</v>
      </c>
      <c r="EF22" s="3">
        <f t="shared" si="2"/>
        <v>3</v>
      </c>
      <c r="EG22" s="3">
        <f t="shared" si="2"/>
        <v>0</v>
      </c>
      <c r="EH22" s="3">
        <f t="shared" si="2"/>
        <v>7</v>
      </c>
      <c r="EI22" s="3">
        <f t="shared" si="2"/>
        <v>0</v>
      </c>
      <c r="EJ22" s="3">
        <f t="shared" si="2"/>
        <v>0</v>
      </c>
      <c r="EK22" s="3">
        <f t="shared" si="2"/>
        <v>3</v>
      </c>
      <c r="EL22" s="3">
        <f t="shared" si="2"/>
        <v>4</v>
      </c>
      <c r="EM22" s="3">
        <f t="shared" si="2"/>
        <v>0</v>
      </c>
      <c r="EN22" s="3">
        <f t="shared" si="2"/>
        <v>4</v>
      </c>
      <c r="EO22" s="3">
        <f t="shared" si="2"/>
        <v>3</v>
      </c>
      <c r="EP22" s="3">
        <f t="shared" si="2"/>
        <v>0</v>
      </c>
      <c r="EQ22" s="3">
        <f t="shared" si="2"/>
        <v>5</v>
      </c>
      <c r="ER22" s="3">
        <f t="shared" si="2"/>
        <v>2</v>
      </c>
      <c r="ES22" s="3">
        <f t="shared" si="2"/>
        <v>0</v>
      </c>
      <c r="ET22" s="3">
        <f t="shared" si="2"/>
        <v>4</v>
      </c>
      <c r="EU22" s="3">
        <f t="shared" si="2"/>
        <v>3</v>
      </c>
      <c r="EV22" s="3">
        <f t="shared" si="2"/>
        <v>0</v>
      </c>
      <c r="EW22" s="3">
        <f t="shared" si="2"/>
        <v>5</v>
      </c>
      <c r="EX22" s="3">
        <f t="shared" si="2"/>
        <v>2</v>
      </c>
      <c r="EY22" s="3">
        <f t="shared" si="2"/>
        <v>0</v>
      </c>
      <c r="EZ22" s="3">
        <f t="shared" si="2"/>
        <v>4</v>
      </c>
      <c r="FA22" s="3">
        <f t="shared" si="2"/>
        <v>3</v>
      </c>
      <c r="FB22" s="3">
        <f t="shared" si="2"/>
        <v>0</v>
      </c>
      <c r="FC22" s="3">
        <f t="shared" si="2"/>
        <v>3</v>
      </c>
      <c r="FD22" s="3">
        <f t="shared" si="2"/>
        <v>4</v>
      </c>
      <c r="FE22" s="3">
        <f t="shared" si="2"/>
        <v>0</v>
      </c>
      <c r="FF22" s="3">
        <f t="shared" si="2"/>
        <v>4</v>
      </c>
      <c r="FG22" s="3">
        <f t="shared" si="2"/>
        <v>3</v>
      </c>
      <c r="FH22" s="3">
        <f t="shared" si="2"/>
        <v>0</v>
      </c>
      <c r="FI22" s="3">
        <f t="shared" si="2"/>
        <v>6</v>
      </c>
      <c r="FJ22" s="3">
        <f t="shared" si="2"/>
        <v>1</v>
      </c>
      <c r="FK22" s="3">
        <f t="shared" si="2"/>
        <v>0</v>
      </c>
      <c r="FL22" s="3">
        <f t="shared" si="2"/>
        <v>5</v>
      </c>
      <c r="FM22" s="3">
        <f t="shared" si="2"/>
        <v>2</v>
      </c>
      <c r="FN22" s="3">
        <f t="shared" si="2"/>
        <v>0</v>
      </c>
      <c r="FO22" s="3">
        <f t="shared" si="2"/>
        <v>4</v>
      </c>
      <c r="FP22" s="3">
        <f t="shared" si="2"/>
        <v>3</v>
      </c>
      <c r="FQ22" s="3">
        <f t="shared" si="2"/>
        <v>0</v>
      </c>
      <c r="FR22" s="3">
        <f t="shared" si="2"/>
        <v>4</v>
      </c>
      <c r="FS22" s="3">
        <f t="shared" si="2"/>
        <v>3</v>
      </c>
      <c r="FT22" s="3">
        <f t="shared" si="2"/>
        <v>0</v>
      </c>
      <c r="FU22" s="3">
        <f t="shared" si="2"/>
        <v>4</v>
      </c>
      <c r="FV22" s="3">
        <f t="shared" si="2"/>
        <v>3</v>
      </c>
      <c r="FW22" s="3">
        <f t="shared" si="2"/>
        <v>0</v>
      </c>
      <c r="FX22" s="3">
        <f t="shared" si="2"/>
        <v>4</v>
      </c>
      <c r="FY22" s="3">
        <f t="shared" si="2"/>
        <v>3</v>
      </c>
      <c r="FZ22" s="3">
        <f t="shared" si="2"/>
        <v>0</v>
      </c>
      <c r="GA22" s="3">
        <f t="shared" si="2"/>
        <v>6</v>
      </c>
      <c r="GB22" s="3">
        <f t="shared" si="2"/>
        <v>1</v>
      </c>
      <c r="GC22" s="3">
        <f t="shared" si="2"/>
        <v>0</v>
      </c>
      <c r="GD22" s="3">
        <f t="shared" si="2"/>
        <v>4</v>
      </c>
      <c r="GE22" s="3">
        <f t="shared" si="2"/>
        <v>3</v>
      </c>
      <c r="GF22" s="3">
        <f t="shared" si="2"/>
        <v>0</v>
      </c>
      <c r="GG22" s="3">
        <f t="shared" si="2"/>
        <v>7</v>
      </c>
      <c r="GH22" s="3">
        <f t="shared" si="2"/>
        <v>0</v>
      </c>
      <c r="GI22" s="3">
        <f t="shared" si="2"/>
        <v>0</v>
      </c>
      <c r="GJ22" s="3">
        <f t="shared" si="2"/>
        <v>4</v>
      </c>
      <c r="GK22" s="3">
        <f t="shared" si="2"/>
        <v>3</v>
      </c>
      <c r="GL22" s="3">
        <f t="shared" si="2"/>
        <v>0</v>
      </c>
      <c r="GM22" s="3">
        <f t="shared" ref="GM22:IX22" si="3">SUM(GM14:GM21)</f>
        <v>4</v>
      </c>
      <c r="GN22" s="3">
        <f t="shared" si="3"/>
        <v>3</v>
      </c>
      <c r="GO22" s="3">
        <f t="shared" si="3"/>
        <v>0</v>
      </c>
      <c r="GP22" s="3">
        <f t="shared" si="3"/>
        <v>7</v>
      </c>
      <c r="GQ22" s="3">
        <f t="shared" si="3"/>
        <v>0</v>
      </c>
      <c r="GR22" s="3">
        <f t="shared" si="3"/>
        <v>0</v>
      </c>
      <c r="GS22" s="3">
        <f t="shared" si="3"/>
        <v>4</v>
      </c>
      <c r="GT22" s="3">
        <f t="shared" si="3"/>
        <v>3</v>
      </c>
      <c r="GU22" s="3">
        <f t="shared" si="3"/>
        <v>0</v>
      </c>
      <c r="GV22" s="3">
        <f t="shared" si="3"/>
        <v>4</v>
      </c>
      <c r="GW22" s="3">
        <f t="shared" si="3"/>
        <v>3</v>
      </c>
      <c r="GX22" s="3">
        <f t="shared" si="3"/>
        <v>0</v>
      </c>
      <c r="GY22" s="3">
        <f t="shared" si="3"/>
        <v>4</v>
      </c>
      <c r="GZ22" s="3">
        <f t="shared" si="3"/>
        <v>3</v>
      </c>
      <c r="HA22" s="3">
        <f t="shared" si="3"/>
        <v>0</v>
      </c>
      <c r="HB22" s="3">
        <f t="shared" si="3"/>
        <v>4</v>
      </c>
      <c r="HC22" s="3">
        <f t="shared" si="3"/>
        <v>3</v>
      </c>
      <c r="HD22" s="3">
        <f t="shared" si="3"/>
        <v>0</v>
      </c>
      <c r="HE22" s="3">
        <f t="shared" si="3"/>
        <v>3</v>
      </c>
      <c r="HF22" s="3">
        <f t="shared" si="3"/>
        <v>4</v>
      </c>
      <c r="HG22" s="3">
        <f t="shared" si="3"/>
        <v>0</v>
      </c>
      <c r="HH22" s="3">
        <f t="shared" si="3"/>
        <v>4</v>
      </c>
      <c r="HI22" s="3">
        <f t="shared" si="3"/>
        <v>3</v>
      </c>
      <c r="HJ22" s="3">
        <f t="shared" si="3"/>
        <v>0</v>
      </c>
      <c r="HK22" s="3">
        <f t="shared" si="3"/>
        <v>5</v>
      </c>
      <c r="HL22" s="3">
        <f t="shared" si="3"/>
        <v>2</v>
      </c>
      <c r="HM22" s="3">
        <f t="shared" si="3"/>
        <v>0</v>
      </c>
      <c r="HN22" s="3">
        <f t="shared" si="3"/>
        <v>6</v>
      </c>
      <c r="HO22" s="3">
        <f t="shared" si="3"/>
        <v>1</v>
      </c>
      <c r="HP22" s="3">
        <f t="shared" si="3"/>
        <v>0</v>
      </c>
      <c r="HQ22" s="3">
        <f t="shared" si="3"/>
        <v>7</v>
      </c>
      <c r="HR22" s="3">
        <f t="shared" si="3"/>
        <v>0</v>
      </c>
      <c r="HS22" s="3">
        <f t="shared" si="3"/>
        <v>0</v>
      </c>
      <c r="HT22" s="3">
        <f t="shared" si="3"/>
        <v>3</v>
      </c>
      <c r="HU22" s="3">
        <f t="shared" si="3"/>
        <v>4</v>
      </c>
      <c r="HV22" s="3">
        <f t="shared" si="3"/>
        <v>0</v>
      </c>
      <c r="HW22" s="3">
        <f t="shared" si="3"/>
        <v>4</v>
      </c>
      <c r="HX22" s="3">
        <f t="shared" si="3"/>
        <v>3</v>
      </c>
      <c r="HY22" s="3">
        <f t="shared" si="3"/>
        <v>0</v>
      </c>
      <c r="HZ22" s="3">
        <f t="shared" si="3"/>
        <v>3</v>
      </c>
      <c r="IA22" s="3">
        <f t="shared" si="3"/>
        <v>4</v>
      </c>
      <c r="IB22" s="3">
        <f t="shared" si="3"/>
        <v>0</v>
      </c>
      <c r="IC22" s="3">
        <f t="shared" si="3"/>
        <v>5</v>
      </c>
      <c r="ID22" s="3">
        <f t="shared" si="3"/>
        <v>2</v>
      </c>
      <c r="IE22" s="3">
        <f t="shared" si="3"/>
        <v>0</v>
      </c>
      <c r="IF22" s="3">
        <f t="shared" si="3"/>
        <v>4</v>
      </c>
      <c r="IG22" s="3">
        <f t="shared" si="3"/>
        <v>3</v>
      </c>
      <c r="IH22" s="3">
        <f t="shared" si="3"/>
        <v>0</v>
      </c>
      <c r="II22" s="3">
        <f t="shared" si="3"/>
        <v>3</v>
      </c>
      <c r="IJ22" s="3">
        <f t="shared" si="3"/>
        <v>4</v>
      </c>
      <c r="IK22" s="3">
        <f t="shared" si="3"/>
        <v>0</v>
      </c>
      <c r="IL22" s="3">
        <f t="shared" si="3"/>
        <v>4</v>
      </c>
      <c r="IM22" s="3">
        <f t="shared" si="3"/>
        <v>3</v>
      </c>
      <c r="IN22" s="3">
        <f t="shared" si="3"/>
        <v>0</v>
      </c>
      <c r="IO22" s="3">
        <f t="shared" si="3"/>
        <v>4</v>
      </c>
      <c r="IP22" s="3">
        <f t="shared" si="3"/>
        <v>3</v>
      </c>
      <c r="IQ22" s="3">
        <f t="shared" si="3"/>
        <v>0</v>
      </c>
      <c r="IR22" s="3">
        <f t="shared" si="3"/>
        <v>3</v>
      </c>
      <c r="IS22" s="3">
        <f t="shared" si="3"/>
        <v>4</v>
      </c>
      <c r="IT22" s="3">
        <f t="shared" si="3"/>
        <v>0</v>
      </c>
      <c r="IU22" s="3">
        <f t="shared" si="3"/>
        <v>5</v>
      </c>
      <c r="IV22" s="3">
        <f t="shared" si="3"/>
        <v>2</v>
      </c>
      <c r="IW22" s="3">
        <f t="shared" si="3"/>
        <v>0</v>
      </c>
      <c r="IX22" s="3">
        <f t="shared" si="3"/>
        <v>5</v>
      </c>
      <c r="IY22" s="3">
        <f t="shared" ref="IY22:LJ22" si="4">SUM(IY14:IY21)</f>
        <v>2</v>
      </c>
      <c r="IZ22" s="3">
        <f t="shared" si="4"/>
        <v>0</v>
      </c>
      <c r="JA22" s="3">
        <f t="shared" si="4"/>
        <v>4</v>
      </c>
      <c r="JB22" s="3">
        <f t="shared" si="4"/>
        <v>3</v>
      </c>
      <c r="JC22" s="3">
        <f t="shared" si="4"/>
        <v>0</v>
      </c>
      <c r="JD22" s="3">
        <f t="shared" si="4"/>
        <v>3</v>
      </c>
      <c r="JE22" s="3">
        <f t="shared" si="4"/>
        <v>4</v>
      </c>
      <c r="JF22" s="3">
        <f t="shared" si="4"/>
        <v>0</v>
      </c>
      <c r="JG22" s="3">
        <f t="shared" si="4"/>
        <v>3</v>
      </c>
      <c r="JH22" s="3">
        <f t="shared" si="4"/>
        <v>4</v>
      </c>
      <c r="JI22" s="3">
        <f t="shared" si="4"/>
        <v>0</v>
      </c>
      <c r="JJ22" s="3">
        <f t="shared" si="4"/>
        <v>4</v>
      </c>
      <c r="JK22" s="3">
        <f t="shared" si="4"/>
        <v>3</v>
      </c>
      <c r="JL22" s="3">
        <f t="shared" si="4"/>
        <v>0</v>
      </c>
      <c r="JM22" s="3">
        <f t="shared" si="4"/>
        <v>4</v>
      </c>
      <c r="JN22" s="3">
        <f t="shared" si="4"/>
        <v>3</v>
      </c>
      <c r="JO22" s="3">
        <f t="shared" si="4"/>
        <v>0</v>
      </c>
      <c r="JP22" s="3">
        <f t="shared" si="4"/>
        <v>5</v>
      </c>
      <c r="JQ22" s="3">
        <f t="shared" si="4"/>
        <v>2</v>
      </c>
      <c r="JR22" s="3">
        <f t="shared" si="4"/>
        <v>0</v>
      </c>
      <c r="JS22" s="3">
        <f t="shared" si="4"/>
        <v>4</v>
      </c>
      <c r="JT22" s="3">
        <f t="shared" si="4"/>
        <v>3</v>
      </c>
      <c r="JU22" s="3">
        <f t="shared" si="4"/>
        <v>0</v>
      </c>
      <c r="JV22" s="3">
        <f t="shared" si="4"/>
        <v>4</v>
      </c>
      <c r="JW22" s="3">
        <f t="shared" si="4"/>
        <v>3</v>
      </c>
      <c r="JX22" s="3">
        <f t="shared" si="4"/>
        <v>0</v>
      </c>
      <c r="JY22" s="3">
        <f t="shared" si="4"/>
        <v>2</v>
      </c>
      <c r="JZ22" s="3">
        <f t="shared" si="4"/>
        <v>5</v>
      </c>
      <c r="KA22" s="3">
        <f t="shared" si="4"/>
        <v>0</v>
      </c>
      <c r="KB22" s="3">
        <f t="shared" si="4"/>
        <v>3</v>
      </c>
      <c r="KC22" s="3">
        <f t="shared" si="4"/>
        <v>4</v>
      </c>
      <c r="KD22" s="3">
        <f t="shared" si="4"/>
        <v>0</v>
      </c>
      <c r="KE22" s="3">
        <f t="shared" si="4"/>
        <v>4</v>
      </c>
      <c r="KF22" s="3">
        <f t="shared" si="4"/>
        <v>3</v>
      </c>
      <c r="KG22" s="3">
        <f t="shared" si="4"/>
        <v>0</v>
      </c>
      <c r="KH22" s="3">
        <f t="shared" si="4"/>
        <v>3</v>
      </c>
      <c r="KI22" s="3">
        <f t="shared" si="4"/>
        <v>4</v>
      </c>
      <c r="KJ22" s="3">
        <f t="shared" si="4"/>
        <v>0</v>
      </c>
      <c r="KK22" s="3">
        <f t="shared" si="4"/>
        <v>3</v>
      </c>
      <c r="KL22" s="3">
        <f t="shared" si="4"/>
        <v>4</v>
      </c>
      <c r="KM22" s="3">
        <f t="shared" si="4"/>
        <v>0</v>
      </c>
      <c r="KN22" s="3">
        <f t="shared" si="4"/>
        <v>7</v>
      </c>
      <c r="KO22" s="3">
        <f t="shared" si="4"/>
        <v>0</v>
      </c>
      <c r="KP22" s="3">
        <f t="shared" si="4"/>
        <v>0</v>
      </c>
      <c r="KQ22" s="3">
        <f t="shared" si="4"/>
        <v>4</v>
      </c>
      <c r="KR22" s="3">
        <f t="shared" si="4"/>
        <v>3</v>
      </c>
      <c r="KS22" s="3">
        <f t="shared" si="4"/>
        <v>0</v>
      </c>
      <c r="KT22" s="3">
        <f t="shared" si="4"/>
        <v>4</v>
      </c>
      <c r="KU22" s="3">
        <f t="shared" si="4"/>
        <v>3</v>
      </c>
      <c r="KV22" s="3">
        <f t="shared" si="4"/>
        <v>0</v>
      </c>
      <c r="KW22" s="3">
        <f t="shared" si="4"/>
        <v>4</v>
      </c>
      <c r="KX22" s="3">
        <f t="shared" si="4"/>
        <v>3</v>
      </c>
      <c r="KY22" s="3">
        <f t="shared" si="4"/>
        <v>0</v>
      </c>
      <c r="KZ22" s="3">
        <f t="shared" si="4"/>
        <v>4</v>
      </c>
      <c r="LA22" s="3">
        <f t="shared" si="4"/>
        <v>3</v>
      </c>
      <c r="LB22" s="3">
        <f t="shared" si="4"/>
        <v>0</v>
      </c>
      <c r="LC22" s="3">
        <f t="shared" si="4"/>
        <v>7</v>
      </c>
      <c r="LD22" s="3">
        <f t="shared" si="4"/>
        <v>0</v>
      </c>
      <c r="LE22" s="3">
        <f t="shared" si="4"/>
        <v>0</v>
      </c>
      <c r="LF22" s="3">
        <f t="shared" si="4"/>
        <v>4</v>
      </c>
      <c r="LG22" s="3">
        <f t="shared" si="4"/>
        <v>3</v>
      </c>
      <c r="LH22" s="3">
        <f t="shared" si="4"/>
        <v>0</v>
      </c>
      <c r="LI22" s="3">
        <f t="shared" si="4"/>
        <v>7</v>
      </c>
      <c r="LJ22" s="3">
        <f t="shared" si="4"/>
        <v>0</v>
      </c>
      <c r="LK22" s="3">
        <f t="shared" ref="LK22:NV22" si="5">SUM(LK14:LK21)</f>
        <v>0</v>
      </c>
      <c r="LL22" s="3">
        <f t="shared" si="5"/>
        <v>5</v>
      </c>
      <c r="LM22" s="3">
        <f t="shared" si="5"/>
        <v>2</v>
      </c>
      <c r="LN22" s="3">
        <f t="shared" si="5"/>
        <v>0</v>
      </c>
      <c r="LO22" s="3">
        <f t="shared" si="5"/>
        <v>5</v>
      </c>
      <c r="LP22" s="3">
        <f t="shared" si="5"/>
        <v>2</v>
      </c>
      <c r="LQ22" s="3">
        <f t="shared" si="5"/>
        <v>0</v>
      </c>
      <c r="LR22" s="3">
        <f t="shared" si="5"/>
        <v>4</v>
      </c>
      <c r="LS22" s="3">
        <f t="shared" si="5"/>
        <v>3</v>
      </c>
      <c r="LT22" s="3">
        <f t="shared" si="5"/>
        <v>0</v>
      </c>
      <c r="LU22" s="3">
        <f t="shared" si="5"/>
        <v>4</v>
      </c>
      <c r="LV22" s="3">
        <f t="shared" si="5"/>
        <v>3</v>
      </c>
      <c r="LW22" s="3">
        <f t="shared" si="5"/>
        <v>0</v>
      </c>
      <c r="LX22" s="3">
        <f t="shared" si="5"/>
        <v>5</v>
      </c>
      <c r="LY22" s="3">
        <f t="shared" si="5"/>
        <v>2</v>
      </c>
      <c r="LZ22" s="3">
        <f t="shared" si="5"/>
        <v>0</v>
      </c>
      <c r="MA22" s="3">
        <f t="shared" si="5"/>
        <v>3</v>
      </c>
      <c r="MB22" s="3">
        <f t="shared" si="5"/>
        <v>4</v>
      </c>
      <c r="MC22" s="3">
        <f t="shared" si="5"/>
        <v>0</v>
      </c>
      <c r="MD22" s="3">
        <f t="shared" si="5"/>
        <v>3</v>
      </c>
      <c r="ME22" s="3">
        <f t="shared" si="5"/>
        <v>4</v>
      </c>
      <c r="MF22" s="3">
        <f t="shared" si="5"/>
        <v>0</v>
      </c>
      <c r="MG22" s="3">
        <f t="shared" si="5"/>
        <v>7</v>
      </c>
      <c r="MH22" s="3">
        <f t="shared" si="5"/>
        <v>0</v>
      </c>
      <c r="MI22" s="3">
        <f t="shared" si="5"/>
        <v>0</v>
      </c>
      <c r="MJ22" s="3">
        <f t="shared" si="5"/>
        <v>5</v>
      </c>
      <c r="MK22" s="3">
        <f t="shared" si="5"/>
        <v>2</v>
      </c>
      <c r="ML22" s="3">
        <f t="shared" si="5"/>
        <v>0</v>
      </c>
      <c r="MM22" s="3">
        <f t="shared" si="5"/>
        <v>4</v>
      </c>
      <c r="MN22" s="3">
        <f t="shared" si="5"/>
        <v>3</v>
      </c>
      <c r="MO22" s="3">
        <f t="shared" si="5"/>
        <v>0</v>
      </c>
      <c r="MP22" s="3">
        <f t="shared" si="5"/>
        <v>4</v>
      </c>
      <c r="MQ22" s="3">
        <f t="shared" si="5"/>
        <v>3</v>
      </c>
      <c r="MR22" s="3">
        <f t="shared" si="5"/>
        <v>0</v>
      </c>
      <c r="MS22" s="3">
        <f t="shared" si="5"/>
        <v>4</v>
      </c>
      <c r="MT22" s="3">
        <f t="shared" si="5"/>
        <v>3</v>
      </c>
      <c r="MU22" s="3">
        <f t="shared" si="5"/>
        <v>0</v>
      </c>
      <c r="MV22" s="3">
        <f t="shared" si="5"/>
        <v>4</v>
      </c>
      <c r="MW22" s="3">
        <f t="shared" si="5"/>
        <v>3</v>
      </c>
      <c r="MX22" s="3">
        <f t="shared" si="5"/>
        <v>0</v>
      </c>
      <c r="MY22" s="3">
        <f t="shared" si="5"/>
        <v>3</v>
      </c>
      <c r="MZ22" s="3">
        <f t="shared" si="5"/>
        <v>4</v>
      </c>
      <c r="NA22" s="3">
        <f t="shared" si="5"/>
        <v>0</v>
      </c>
      <c r="NB22" s="3">
        <f t="shared" si="5"/>
        <v>3</v>
      </c>
      <c r="NC22" s="3">
        <f t="shared" si="5"/>
        <v>4</v>
      </c>
      <c r="ND22" s="3">
        <f t="shared" si="5"/>
        <v>0</v>
      </c>
      <c r="NE22" s="3">
        <f t="shared" si="5"/>
        <v>4</v>
      </c>
      <c r="NF22" s="3">
        <f t="shared" si="5"/>
        <v>3</v>
      </c>
      <c r="NG22" s="3">
        <f t="shared" si="5"/>
        <v>0</v>
      </c>
      <c r="NH22" s="3">
        <f t="shared" si="5"/>
        <v>2</v>
      </c>
      <c r="NI22" s="3">
        <f t="shared" si="5"/>
        <v>5</v>
      </c>
      <c r="NJ22" s="3">
        <f t="shared" si="5"/>
        <v>0</v>
      </c>
      <c r="NK22" s="3">
        <f t="shared" si="5"/>
        <v>0</v>
      </c>
      <c r="NL22" s="3">
        <f t="shared" si="5"/>
        <v>4</v>
      </c>
      <c r="NM22" s="3">
        <f t="shared" si="5"/>
        <v>3</v>
      </c>
      <c r="NN22" s="3">
        <f t="shared" si="5"/>
        <v>0</v>
      </c>
      <c r="NO22" s="3">
        <f t="shared" si="5"/>
        <v>4</v>
      </c>
      <c r="NP22" s="3">
        <f t="shared" si="5"/>
        <v>3</v>
      </c>
      <c r="NQ22" s="3">
        <f t="shared" si="5"/>
        <v>4</v>
      </c>
      <c r="NR22" s="3">
        <f t="shared" si="5"/>
        <v>3</v>
      </c>
      <c r="NS22" s="3">
        <f t="shared" si="5"/>
        <v>0</v>
      </c>
      <c r="NT22" s="3">
        <f t="shared" si="5"/>
        <v>4</v>
      </c>
      <c r="NU22" s="3">
        <f t="shared" si="5"/>
        <v>3</v>
      </c>
      <c r="NV22" s="3">
        <f t="shared" si="5"/>
        <v>0</v>
      </c>
      <c r="NW22" s="3">
        <f t="shared" ref="NW22:QH22" si="6">SUM(NW14:NW21)</f>
        <v>0</v>
      </c>
      <c r="NX22" s="3">
        <f t="shared" si="6"/>
        <v>5</v>
      </c>
      <c r="NY22" s="3">
        <f t="shared" si="6"/>
        <v>2</v>
      </c>
      <c r="NZ22" s="3">
        <f t="shared" si="6"/>
        <v>4</v>
      </c>
      <c r="OA22" s="3">
        <f t="shared" si="6"/>
        <v>3</v>
      </c>
      <c r="OB22" s="3">
        <f t="shared" si="6"/>
        <v>0</v>
      </c>
      <c r="OC22" s="3">
        <f t="shared" si="6"/>
        <v>4</v>
      </c>
      <c r="OD22" s="3">
        <f t="shared" si="6"/>
        <v>3</v>
      </c>
      <c r="OE22" s="3">
        <f t="shared" si="6"/>
        <v>0</v>
      </c>
      <c r="OF22" s="3">
        <f t="shared" si="6"/>
        <v>4</v>
      </c>
      <c r="OG22" s="3">
        <f t="shared" si="6"/>
        <v>3</v>
      </c>
      <c r="OH22" s="3">
        <f t="shared" si="6"/>
        <v>0</v>
      </c>
      <c r="OI22" s="3">
        <f t="shared" si="6"/>
        <v>4</v>
      </c>
      <c r="OJ22" s="3">
        <f t="shared" si="6"/>
        <v>3</v>
      </c>
      <c r="OK22" s="3">
        <f t="shared" si="6"/>
        <v>0</v>
      </c>
      <c r="OL22" s="3">
        <f t="shared" si="6"/>
        <v>4</v>
      </c>
      <c r="OM22" s="3">
        <f t="shared" si="6"/>
        <v>3</v>
      </c>
      <c r="ON22" s="3">
        <f t="shared" si="6"/>
        <v>0</v>
      </c>
      <c r="OO22" s="3">
        <f t="shared" si="6"/>
        <v>3</v>
      </c>
      <c r="OP22" s="3">
        <f t="shared" si="6"/>
        <v>4</v>
      </c>
      <c r="OQ22" s="3">
        <f t="shared" si="6"/>
        <v>0</v>
      </c>
      <c r="OR22" s="3">
        <f t="shared" si="6"/>
        <v>2</v>
      </c>
      <c r="OS22" s="3">
        <f t="shared" si="6"/>
        <v>5</v>
      </c>
      <c r="OT22" s="3">
        <f t="shared" si="6"/>
        <v>0</v>
      </c>
      <c r="OU22" s="3">
        <f t="shared" si="6"/>
        <v>3</v>
      </c>
      <c r="OV22" s="3">
        <f t="shared" si="6"/>
        <v>4</v>
      </c>
      <c r="OW22" s="3">
        <f t="shared" si="6"/>
        <v>0</v>
      </c>
      <c r="OX22" s="3">
        <f t="shared" si="6"/>
        <v>3</v>
      </c>
      <c r="OY22" s="3">
        <f t="shared" si="6"/>
        <v>4</v>
      </c>
      <c r="OZ22" s="3">
        <f t="shared" si="6"/>
        <v>0</v>
      </c>
      <c r="PA22" s="3">
        <f t="shared" si="6"/>
        <v>4</v>
      </c>
      <c r="PB22" s="3">
        <f t="shared" si="6"/>
        <v>3</v>
      </c>
      <c r="PC22" s="3">
        <f t="shared" si="6"/>
        <v>0</v>
      </c>
      <c r="PD22" s="3">
        <f t="shared" si="6"/>
        <v>4</v>
      </c>
      <c r="PE22" s="3">
        <f t="shared" si="6"/>
        <v>3</v>
      </c>
      <c r="PF22" s="3">
        <f t="shared" si="6"/>
        <v>0</v>
      </c>
      <c r="PG22" s="3">
        <f t="shared" si="6"/>
        <v>6</v>
      </c>
      <c r="PH22" s="3">
        <f t="shared" si="6"/>
        <v>1</v>
      </c>
      <c r="PI22" s="3">
        <f t="shared" si="6"/>
        <v>0</v>
      </c>
      <c r="PJ22" s="3">
        <f t="shared" si="6"/>
        <v>2</v>
      </c>
      <c r="PK22" s="3">
        <f t="shared" si="6"/>
        <v>5</v>
      </c>
      <c r="PL22" s="3">
        <f t="shared" si="6"/>
        <v>0</v>
      </c>
      <c r="PM22" s="3">
        <f t="shared" si="6"/>
        <v>4</v>
      </c>
      <c r="PN22" s="3">
        <f t="shared" si="6"/>
        <v>2</v>
      </c>
      <c r="PO22" s="3">
        <f t="shared" si="6"/>
        <v>1</v>
      </c>
      <c r="PP22" s="3">
        <f t="shared" si="6"/>
        <v>4</v>
      </c>
      <c r="PQ22" s="3">
        <f t="shared" si="6"/>
        <v>3</v>
      </c>
      <c r="PR22" s="3">
        <f t="shared" si="6"/>
        <v>0</v>
      </c>
      <c r="PS22" s="3">
        <f t="shared" si="6"/>
        <v>4</v>
      </c>
      <c r="PT22" s="3">
        <f t="shared" si="6"/>
        <v>3</v>
      </c>
      <c r="PU22" s="3">
        <f t="shared" si="6"/>
        <v>0</v>
      </c>
      <c r="PV22" s="3">
        <f t="shared" si="6"/>
        <v>3</v>
      </c>
      <c r="PW22" s="3">
        <f t="shared" si="6"/>
        <v>4</v>
      </c>
      <c r="PX22" s="3">
        <f t="shared" si="6"/>
        <v>0</v>
      </c>
      <c r="PY22" s="3">
        <f t="shared" si="6"/>
        <v>4</v>
      </c>
      <c r="PZ22" s="3">
        <f t="shared" si="6"/>
        <v>3</v>
      </c>
      <c r="QA22" s="3">
        <f t="shared" si="6"/>
        <v>0</v>
      </c>
      <c r="QB22" s="3">
        <f t="shared" si="6"/>
        <v>2</v>
      </c>
      <c r="QC22" s="3">
        <f t="shared" si="6"/>
        <v>5</v>
      </c>
      <c r="QD22" s="3">
        <f t="shared" si="6"/>
        <v>0</v>
      </c>
      <c r="QE22" s="3">
        <f t="shared" si="6"/>
        <v>4</v>
      </c>
      <c r="QF22" s="3">
        <f t="shared" si="6"/>
        <v>3</v>
      </c>
      <c r="QG22" s="3">
        <f t="shared" si="6"/>
        <v>0</v>
      </c>
      <c r="QH22" s="3">
        <f t="shared" si="6"/>
        <v>3</v>
      </c>
      <c r="QI22" s="3">
        <f t="shared" ref="QI22:ST22" si="7">SUM(QI14:QI21)</f>
        <v>4</v>
      </c>
      <c r="QJ22" s="3">
        <f t="shared" si="7"/>
        <v>0</v>
      </c>
      <c r="QK22" s="3">
        <f t="shared" si="7"/>
        <v>7</v>
      </c>
      <c r="QL22" s="3">
        <f t="shared" si="7"/>
        <v>0</v>
      </c>
      <c r="QM22" s="3">
        <f t="shared" si="7"/>
        <v>0</v>
      </c>
      <c r="QN22" s="3">
        <f t="shared" si="7"/>
        <v>4</v>
      </c>
      <c r="QO22" s="3">
        <f t="shared" si="7"/>
        <v>1</v>
      </c>
      <c r="QP22" s="3">
        <f t="shared" si="7"/>
        <v>2</v>
      </c>
      <c r="QQ22" s="3">
        <f t="shared" si="7"/>
        <v>4</v>
      </c>
      <c r="QR22" s="3">
        <f t="shared" si="7"/>
        <v>1</v>
      </c>
      <c r="QS22" s="3">
        <f t="shared" si="7"/>
        <v>2</v>
      </c>
      <c r="QT22" s="3">
        <f t="shared" si="7"/>
        <v>3</v>
      </c>
      <c r="QU22" s="3">
        <f t="shared" si="7"/>
        <v>3</v>
      </c>
      <c r="QV22" s="3">
        <f t="shared" si="7"/>
        <v>1</v>
      </c>
      <c r="QW22" s="3">
        <f t="shared" si="7"/>
        <v>4</v>
      </c>
      <c r="QX22" s="3">
        <f t="shared" si="7"/>
        <v>1</v>
      </c>
      <c r="QY22" s="3">
        <f t="shared" si="7"/>
        <v>2</v>
      </c>
      <c r="QZ22" s="3">
        <f t="shared" si="7"/>
        <v>4</v>
      </c>
      <c r="RA22" s="3">
        <f t="shared" si="7"/>
        <v>3</v>
      </c>
      <c r="RB22" s="3">
        <f t="shared" si="7"/>
        <v>0</v>
      </c>
      <c r="RC22" s="3">
        <f t="shared" si="7"/>
        <v>4</v>
      </c>
      <c r="RD22" s="3">
        <f t="shared" si="7"/>
        <v>3</v>
      </c>
      <c r="RE22" s="3">
        <f t="shared" si="7"/>
        <v>0</v>
      </c>
      <c r="RF22" s="3">
        <f t="shared" si="7"/>
        <v>4</v>
      </c>
      <c r="RG22" s="3">
        <f t="shared" si="7"/>
        <v>1</v>
      </c>
      <c r="RH22" s="3">
        <f t="shared" si="7"/>
        <v>2</v>
      </c>
      <c r="RI22" s="3">
        <f t="shared" si="7"/>
        <v>4</v>
      </c>
      <c r="RJ22" s="3">
        <f t="shared" si="7"/>
        <v>3</v>
      </c>
      <c r="RK22" s="3">
        <f t="shared" si="7"/>
        <v>0</v>
      </c>
      <c r="RL22" s="3">
        <f t="shared" si="7"/>
        <v>4</v>
      </c>
      <c r="RM22" s="3">
        <f t="shared" si="7"/>
        <v>3</v>
      </c>
      <c r="RN22" s="3">
        <f t="shared" si="7"/>
        <v>0</v>
      </c>
      <c r="RO22" s="3">
        <f t="shared" si="7"/>
        <v>5</v>
      </c>
      <c r="RP22" s="3">
        <f t="shared" si="7"/>
        <v>2</v>
      </c>
      <c r="RQ22" s="3">
        <f t="shared" si="7"/>
        <v>0</v>
      </c>
      <c r="RR22" s="3">
        <f t="shared" si="7"/>
        <v>4</v>
      </c>
      <c r="RS22" s="3">
        <f t="shared" si="7"/>
        <v>2</v>
      </c>
      <c r="RT22" s="3">
        <f t="shared" si="7"/>
        <v>1</v>
      </c>
      <c r="RU22" s="3">
        <f t="shared" si="7"/>
        <v>4</v>
      </c>
      <c r="RV22" s="3">
        <f t="shared" si="7"/>
        <v>3</v>
      </c>
      <c r="RW22" s="3">
        <f t="shared" si="7"/>
        <v>0</v>
      </c>
      <c r="RX22" s="3">
        <f t="shared" si="7"/>
        <v>5</v>
      </c>
      <c r="RY22" s="3">
        <f t="shared" si="7"/>
        <v>2</v>
      </c>
      <c r="RZ22" s="3">
        <f t="shared" si="7"/>
        <v>0</v>
      </c>
      <c r="SA22" s="3">
        <f t="shared" si="7"/>
        <v>4</v>
      </c>
      <c r="SB22" s="3">
        <f t="shared" si="7"/>
        <v>1</v>
      </c>
      <c r="SC22" s="3">
        <f t="shared" si="7"/>
        <v>2</v>
      </c>
      <c r="SD22" s="3">
        <f t="shared" si="7"/>
        <v>4</v>
      </c>
      <c r="SE22" s="3">
        <f t="shared" si="7"/>
        <v>1</v>
      </c>
      <c r="SF22" s="3">
        <f t="shared" si="7"/>
        <v>2</v>
      </c>
      <c r="SG22" s="3">
        <f t="shared" si="7"/>
        <v>3</v>
      </c>
      <c r="SH22" s="3">
        <f t="shared" si="7"/>
        <v>4</v>
      </c>
      <c r="SI22" s="3">
        <f t="shared" si="7"/>
        <v>0</v>
      </c>
      <c r="SJ22" s="3">
        <f t="shared" si="7"/>
        <v>5</v>
      </c>
      <c r="SK22" s="3">
        <f t="shared" si="7"/>
        <v>2</v>
      </c>
      <c r="SL22" s="3">
        <f t="shared" si="7"/>
        <v>0</v>
      </c>
      <c r="SM22" s="3">
        <f t="shared" si="7"/>
        <v>5</v>
      </c>
      <c r="SN22" s="3">
        <f t="shared" si="7"/>
        <v>2</v>
      </c>
      <c r="SO22" s="3">
        <f t="shared" si="7"/>
        <v>0</v>
      </c>
      <c r="SP22" s="3">
        <f t="shared" si="7"/>
        <v>3</v>
      </c>
      <c r="SQ22" s="3">
        <f t="shared" si="7"/>
        <v>3</v>
      </c>
      <c r="SR22" s="3">
        <f t="shared" si="7"/>
        <v>1</v>
      </c>
      <c r="SS22" s="3">
        <f t="shared" si="7"/>
        <v>3</v>
      </c>
      <c r="ST22" s="3">
        <f t="shared" si="7"/>
        <v>1</v>
      </c>
      <c r="SU22" s="3">
        <f t="shared" ref="SU22:VF22" si="8">SUM(SU14:SU21)</f>
        <v>3</v>
      </c>
      <c r="SV22" s="3">
        <f t="shared" si="8"/>
        <v>3</v>
      </c>
      <c r="SW22" s="3">
        <f t="shared" si="8"/>
        <v>3</v>
      </c>
      <c r="SX22" s="3">
        <f t="shared" si="8"/>
        <v>1</v>
      </c>
      <c r="SY22" s="3">
        <f t="shared" si="8"/>
        <v>1</v>
      </c>
      <c r="SZ22" s="3">
        <f t="shared" si="8"/>
        <v>4</v>
      </c>
      <c r="TA22" s="3">
        <f t="shared" si="8"/>
        <v>2</v>
      </c>
      <c r="TB22" s="3">
        <f t="shared" si="8"/>
        <v>0</v>
      </c>
      <c r="TC22" s="3">
        <f t="shared" si="8"/>
        <v>4</v>
      </c>
      <c r="TD22" s="3">
        <f t="shared" si="8"/>
        <v>3</v>
      </c>
      <c r="TE22" s="3">
        <f t="shared" si="8"/>
        <v>4</v>
      </c>
      <c r="TF22" s="3">
        <f t="shared" si="8"/>
        <v>2</v>
      </c>
      <c r="TG22" s="3">
        <f t="shared" si="8"/>
        <v>1</v>
      </c>
      <c r="TH22" s="3">
        <f t="shared" si="8"/>
        <v>4</v>
      </c>
      <c r="TI22" s="3">
        <f t="shared" si="8"/>
        <v>1</v>
      </c>
      <c r="TJ22" s="3">
        <f t="shared" si="8"/>
        <v>2</v>
      </c>
      <c r="TK22" s="3">
        <f t="shared" si="8"/>
        <v>3</v>
      </c>
      <c r="TL22" s="3">
        <f t="shared" si="8"/>
        <v>3</v>
      </c>
      <c r="TM22" s="3">
        <f t="shared" si="8"/>
        <v>1</v>
      </c>
      <c r="TN22" s="3">
        <f t="shared" si="8"/>
        <v>3</v>
      </c>
      <c r="TO22" s="3">
        <f t="shared" si="8"/>
        <v>3</v>
      </c>
      <c r="TP22" s="3">
        <f t="shared" si="8"/>
        <v>1</v>
      </c>
      <c r="TQ22" s="3">
        <f t="shared" si="8"/>
        <v>4</v>
      </c>
      <c r="TR22" s="3">
        <f t="shared" si="8"/>
        <v>3</v>
      </c>
      <c r="TS22" s="3">
        <f t="shared" si="8"/>
        <v>0</v>
      </c>
      <c r="TT22" s="3">
        <f t="shared" si="8"/>
        <v>4</v>
      </c>
      <c r="TU22" s="3">
        <f t="shared" si="8"/>
        <v>3</v>
      </c>
      <c r="TV22" s="3">
        <f t="shared" si="8"/>
        <v>0</v>
      </c>
      <c r="TW22" s="3">
        <f t="shared" si="8"/>
        <v>4</v>
      </c>
      <c r="TX22" s="3">
        <f t="shared" si="8"/>
        <v>3</v>
      </c>
      <c r="TY22" s="3">
        <f t="shared" si="8"/>
        <v>0</v>
      </c>
      <c r="TZ22" s="3">
        <f t="shared" si="8"/>
        <v>4</v>
      </c>
      <c r="UA22" s="3">
        <f t="shared" si="8"/>
        <v>3</v>
      </c>
      <c r="UB22" s="3">
        <f t="shared" si="8"/>
        <v>0</v>
      </c>
      <c r="UC22" s="3">
        <f t="shared" si="8"/>
        <v>4</v>
      </c>
      <c r="UD22" s="3">
        <f t="shared" si="8"/>
        <v>3</v>
      </c>
      <c r="UE22" s="3">
        <f t="shared" si="8"/>
        <v>0</v>
      </c>
      <c r="UF22" s="3">
        <f t="shared" si="8"/>
        <v>4</v>
      </c>
      <c r="UG22" s="3">
        <f t="shared" si="8"/>
        <v>3</v>
      </c>
      <c r="UH22" s="3">
        <f t="shared" si="8"/>
        <v>0</v>
      </c>
      <c r="UI22" s="3">
        <f t="shared" si="8"/>
        <v>4</v>
      </c>
      <c r="UJ22" s="3">
        <f t="shared" si="8"/>
        <v>3</v>
      </c>
      <c r="UK22" s="3">
        <f t="shared" si="8"/>
        <v>0</v>
      </c>
      <c r="UL22" s="3">
        <f t="shared" si="8"/>
        <v>3</v>
      </c>
      <c r="UM22" s="3">
        <f t="shared" si="8"/>
        <v>3</v>
      </c>
      <c r="UN22" s="3">
        <f t="shared" si="8"/>
        <v>1</v>
      </c>
      <c r="UO22" s="3">
        <f t="shared" si="8"/>
        <v>4</v>
      </c>
      <c r="UP22" s="3">
        <f t="shared" si="8"/>
        <v>3</v>
      </c>
      <c r="UQ22" s="3">
        <f t="shared" si="8"/>
        <v>0</v>
      </c>
      <c r="UR22" s="3">
        <f t="shared" si="8"/>
        <v>5</v>
      </c>
      <c r="US22" s="3">
        <f t="shared" si="8"/>
        <v>2</v>
      </c>
      <c r="UT22" s="3">
        <f t="shared" si="8"/>
        <v>0</v>
      </c>
      <c r="UU22" s="3">
        <f t="shared" si="8"/>
        <v>4</v>
      </c>
      <c r="UV22" s="3">
        <f t="shared" si="8"/>
        <v>3</v>
      </c>
      <c r="UW22" s="3">
        <f t="shared" si="8"/>
        <v>0</v>
      </c>
      <c r="UX22" s="3">
        <f t="shared" si="8"/>
        <v>7</v>
      </c>
      <c r="UY22" s="3">
        <f t="shared" si="8"/>
        <v>0</v>
      </c>
      <c r="UZ22" s="3">
        <f t="shared" si="8"/>
        <v>0</v>
      </c>
      <c r="VA22" s="3">
        <f t="shared" si="8"/>
        <v>7</v>
      </c>
      <c r="VB22" s="3">
        <f t="shared" si="8"/>
        <v>0</v>
      </c>
      <c r="VC22" s="3">
        <f t="shared" si="8"/>
        <v>0</v>
      </c>
      <c r="VD22" s="3">
        <f t="shared" si="8"/>
        <v>4</v>
      </c>
      <c r="VE22" s="3">
        <f t="shared" si="8"/>
        <v>3</v>
      </c>
      <c r="VF22" s="3">
        <f t="shared" si="8"/>
        <v>0</v>
      </c>
      <c r="VG22" s="3">
        <f t="shared" ref="VG22:XR22" si="9">SUM(VG14:VG21)</f>
        <v>5</v>
      </c>
      <c r="VH22" s="3">
        <f t="shared" si="9"/>
        <v>2</v>
      </c>
      <c r="VI22" s="3">
        <f t="shared" si="9"/>
        <v>0</v>
      </c>
      <c r="VJ22" s="3">
        <f t="shared" si="9"/>
        <v>3</v>
      </c>
      <c r="VK22" s="3">
        <f t="shared" si="9"/>
        <v>4</v>
      </c>
      <c r="VL22" s="3">
        <f t="shared" si="9"/>
        <v>0</v>
      </c>
      <c r="VM22" s="3">
        <f t="shared" si="9"/>
        <v>4</v>
      </c>
      <c r="VN22" s="3">
        <f t="shared" si="9"/>
        <v>3</v>
      </c>
      <c r="VO22" s="3">
        <f t="shared" si="9"/>
        <v>0</v>
      </c>
      <c r="VP22" s="3">
        <f t="shared" si="9"/>
        <v>3</v>
      </c>
      <c r="VQ22" s="3">
        <f t="shared" si="9"/>
        <v>4</v>
      </c>
      <c r="VR22" s="3">
        <f t="shared" si="9"/>
        <v>0</v>
      </c>
      <c r="VS22" s="3">
        <f t="shared" si="9"/>
        <v>4</v>
      </c>
      <c r="VT22" s="3">
        <f t="shared" si="9"/>
        <v>3</v>
      </c>
      <c r="VU22" s="3">
        <f t="shared" si="9"/>
        <v>0</v>
      </c>
      <c r="VV22" s="3">
        <f t="shared" si="9"/>
        <v>4</v>
      </c>
      <c r="VW22" s="3">
        <f t="shared" si="9"/>
        <v>3</v>
      </c>
      <c r="VX22" s="3">
        <f t="shared" si="9"/>
        <v>0</v>
      </c>
      <c r="VY22" s="3">
        <f t="shared" si="9"/>
        <v>4</v>
      </c>
      <c r="VZ22" s="3">
        <f t="shared" si="9"/>
        <v>3</v>
      </c>
      <c r="WA22" s="3">
        <f t="shared" si="9"/>
        <v>0</v>
      </c>
      <c r="WB22" s="3">
        <f t="shared" si="9"/>
        <v>4</v>
      </c>
      <c r="WC22" s="3">
        <f t="shared" si="9"/>
        <v>3</v>
      </c>
      <c r="WD22" s="3">
        <f t="shared" si="9"/>
        <v>0</v>
      </c>
      <c r="WE22" s="3">
        <f t="shared" si="9"/>
        <v>5</v>
      </c>
      <c r="WF22" s="3">
        <f t="shared" si="9"/>
        <v>2</v>
      </c>
      <c r="WG22" s="3">
        <f t="shared" si="9"/>
        <v>0</v>
      </c>
      <c r="WH22" s="3">
        <f t="shared" si="9"/>
        <v>5</v>
      </c>
      <c r="WI22" s="3">
        <f t="shared" si="9"/>
        <v>2</v>
      </c>
      <c r="WJ22" s="3">
        <f t="shared" si="9"/>
        <v>0</v>
      </c>
      <c r="WK22" s="3">
        <f t="shared" si="9"/>
        <v>4</v>
      </c>
      <c r="WL22" s="3">
        <f t="shared" si="9"/>
        <v>3</v>
      </c>
      <c r="WM22" s="3">
        <f t="shared" si="9"/>
        <v>0</v>
      </c>
      <c r="WN22" s="3">
        <f t="shared" si="9"/>
        <v>4</v>
      </c>
      <c r="WO22" s="3">
        <f t="shared" si="9"/>
        <v>3</v>
      </c>
      <c r="WP22" s="3">
        <f t="shared" si="9"/>
        <v>0</v>
      </c>
      <c r="WQ22" s="3">
        <f t="shared" si="9"/>
        <v>3</v>
      </c>
      <c r="WR22" s="3">
        <f t="shared" si="9"/>
        <v>4</v>
      </c>
      <c r="WS22" s="3">
        <f t="shared" si="9"/>
        <v>0</v>
      </c>
      <c r="WT22" s="3">
        <f t="shared" si="9"/>
        <v>5</v>
      </c>
      <c r="WU22" s="3">
        <f t="shared" si="9"/>
        <v>2</v>
      </c>
      <c r="WV22" s="3">
        <f t="shared" si="9"/>
        <v>0</v>
      </c>
      <c r="WW22" s="3">
        <f t="shared" si="9"/>
        <v>4</v>
      </c>
      <c r="WX22" s="3">
        <f t="shared" si="9"/>
        <v>3</v>
      </c>
      <c r="WY22" s="3">
        <f t="shared" si="9"/>
        <v>0</v>
      </c>
      <c r="WZ22" s="3">
        <f t="shared" si="9"/>
        <v>4</v>
      </c>
      <c r="XA22" s="3">
        <f t="shared" si="9"/>
        <v>3</v>
      </c>
      <c r="XB22" s="3">
        <f t="shared" si="9"/>
        <v>0</v>
      </c>
      <c r="XC22" s="3">
        <f t="shared" si="9"/>
        <v>4</v>
      </c>
      <c r="XD22" s="3">
        <f t="shared" si="9"/>
        <v>3</v>
      </c>
      <c r="XE22" s="3">
        <f t="shared" si="9"/>
        <v>0</v>
      </c>
      <c r="XF22" s="3">
        <f t="shared" si="9"/>
        <v>4</v>
      </c>
      <c r="XG22" s="3">
        <f t="shared" si="9"/>
        <v>3</v>
      </c>
      <c r="XH22" s="3">
        <f t="shared" si="9"/>
        <v>0</v>
      </c>
      <c r="XI22" s="3">
        <f t="shared" si="9"/>
        <v>4</v>
      </c>
      <c r="XJ22" s="3">
        <f t="shared" si="9"/>
        <v>3</v>
      </c>
      <c r="XK22" s="3">
        <f t="shared" si="9"/>
        <v>0</v>
      </c>
      <c r="XL22" s="3">
        <f t="shared" si="9"/>
        <v>4</v>
      </c>
      <c r="XM22" s="3">
        <f t="shared" si="9"/>
        <v>3</v>
      </c>
      <c r="XN22" s="3">
        <f t="shared" si="9"/>
        <v>0</v>
      </c>
      <c r="XO22" s="3">
        <f t="shared" si="9"/>
        <v>7</v>
      </c>
      <c r="XP22" s="3">
        <f t="shared" si="9"/>
        <v>0</v>
      </c>
      <c r="XQ22" s="3">
        <f t="shared" si="9"/>
        <v>0</v>
      </c>
      <c r="XR22" s="3">
        <f t="shared" si="9"/>
        <v>5</v>
      </c>
      <c r="XS22" s="3">
        <f t="shared" ref="XS22:ZP22" si="10">SUM(XS14:XS21)</f>
        <v>2</v>
      </c>
      <c r="XT22" s="3">
        <f t="shared" si="10"/>
        <v>0</v>
      </c>
      <c r="XU22" s="3">
        <f t="shared" si="10"/>
        <v>4</v>
      </c>
      <c r="XV22" s="3">
        <f t="shared" si="10"/>
        <v>3</v>
      </c>
      <c r="XW22" s="3">
        <f t="shared" si="10"/>
        <v>0</v>
      </c>
      <c r="XX22" s="3">
        <f t="shared" si="10"/>
        <v>4</v>
      </c>
      <c r="XY22" s="3">
        <f t="shared" si="10"/>
        <v>3</v>
      </c>
      <c r="XZ22" s="3">
        <f t="shared" si="10"/>
        <v>0</v>
      </c>
      <c r="YA22" s="3">
        <f t="shared" si="10"/>
        <v>3</v>
      </c>
      <c r="YB22" s="3">
        <f t="shared" si="10"/>
        <v>4</v>
      </c>
      <c r="YC22" s="3">
        <f t="shared" si="10"/>
        <v>0</v>
      </c>
      <c r="YD22" s="3">
        <f t="shared" si="10"/>
        <v>2</v>
      </c>
      <c r="YE22" s="3">
        <f t="shared" si="10"/>
        <v>5</v>
      </c>
      <c r="YF22" s="3">
        <f t="shared" si="10"/>
        <v>0</v>
      </c>
      <c r="YG22" s="3">
        <f t="shared" si="10"/>
        <v>5</v>
      </c>
      <c r="YH22" s="3">
        <f t="shared" si="10"/>
        <v>2</v>
      </c>
      <c r="YI22" s="3">
        <f t="shared" si="10"/>
        <v>0</v>
      </c>
      <c r="YJ22" s="3">
        <f t="shared" si="10"/>
        <v>4</v>
      </c>
      <c r="YK22" s="3">
        <f t="shared" si="10"/>
        <v>3</v>
      </c>
      <c r="YL22" s="3">
        <f t="shared" si="10"/>
        <v>0</v>
      </c>
      <c r="YM22" s="3">
        <f t="shared" si="10"/>
        <v>4</v>
      </c>
      <c r="YN22" s="3">
        <f t="shared" si="10"/>
        <v>3</v>
      </c>
      <c r="YO22" s="3">
        <f t="shared" si="10"/>
        <v>0</v>
      </c>
      <c r="YP22" s="3">
        <f t="shared" si="10"/>
        <v>5</v>
      </c>
      <c r="YQ22" s="3">
        <f t="shared" si="10"/>
        <v>2</v>
      </c>
      <c r="YR22" s="3">
        <f t="shared" si="10"/>
        <v>0</v>
      </c>
      <c r="YS22" s="3">
        <f t="shared" si="10"/>
        <v>7</v>
      </c>
      <c r="YT22" s="3">
        <f t="shared" si="10"/>
        <v>0</v>
      </c>
      <c r="YU22" s="3">
        <f t="shared" si="10"/>
        <v>0</v>
      </c>
      <c r="YV22" s="3">
        <f t="shared" si="10"/>
        <v>4</v>
      </c>
      <c r="YW22" s="3">
        <f t="shared" si="10"/>
        <v>3</v>
      </c>
      <c r="YX22" s="3">
        <f t="shared" si="10"/>
        <v>0</v>
      </c>
      <c r="YY22" s="3">
        <f t="shared" si="10"/>
        <v>4</v>
      </c>
      <c r="YZ22" s="3">
        <f t="shared" si="10"/>
        <v>3</v>
      </c>
      <c r="ZA22" s="3">
        <f t="shared" si="10"/>
        <v>0</v>
      </c>
      <c r="ZB22" s="3">
        <f t="shared" si="10"/>
        <v>7</v>
      </c>
      <c r="ZC22" s="3">
        <f t="shared" si="10"/>
        <v>0</v>
      </c>
      <c r="ZD22" s="3">
        <f t="shared" si="10"/>
        <v>0</v>
      </c>
      <c r="ZE22" s="3">
        <f t="shared" si="10"/>
        <v>3</v>
      </c>
      <c r="ZF22" s="3">
        <f t="shared" si="10"/>
        <v>4</v>
      </c>
      <c r="ZG22" s="3">
        <f t="shared" si="10"/>
        <v>0</v>
      </c>
      <c r="ZH22" s="3">
        <f t="shared" si="10"/>
        <v>4</v>
      </c>
      <c r="ZI22" s="3">
        <f t="shared" si="10"/>
        <v>3</v>
      </c>
      <c r="ZJ22" s="3">
        <f t="shared" si="10"/>
        <v>0</v>
      </c>
      <c r="ZK22" s="3">
        <f t="shared" si="10"/>
        <v>7</v>
      </c>
      <c r="ZL22" s="3">
        <f t="shared" si="10"/>
        <v>0</v>
      </c>
      <c r="ZM22" s="3">
        <f t="shared" si="10"/>
        <v>0</v>
      </c>
      <c r="ZN22" s="3">
        <f t="shared" si="10"/>
        <v>6</v>
      </c>
      <c r="ZO22" s="3">
        <f t="shared" si="10"/>
        <v>1</v>
      </c>
      <c r="ZP22" s="3">
        <f t="shared" si="10"/>
        <v>0</v>
      </c>
    </row>
    <row r="23" spans="1:693" x14ac:dyDescent="0.25">
      <c r="A23" s="92" t="s">
        <v>3195</v>
      </c>
      <c r="B23" s="93"/>
      <c r="C23" s="11">
        <v>43</v>
      </c>
      <c r="D23" s="11">
        <f>D22/7%</f>
        <v>42.857142857142854</v>
      </c>
      <c r="E23" s="11">
        <f>E22/7%</f>
        <v>14.285714285714285</v>
      </c>
      <c r="F23" s="11">
        <f>F22/7%</f>
        <v>42.857142857142854</v>
      </c>
      <c r="G23" s="11">
        <f>G22/7%</f>
        <v>57.142857142857139</v>
      </c>
      <c r="H23" s="11">
        <f t="shared" ref="H23:AI23" si="11">H22/25%</f>
        <v>0</v>
      </c>
      <c r="I23" s="11">
        <f>I22/7%</f>
        <v>57.142857142857139</v>
      </c>
      <c r="J23" s="11">
        <f>J22/7%</f>
        <v>14.285714285714285</v>
      </c>
      <c r="K23" s="11">
        <f>K22/7%</f>
        <v>28.571428571428569</v>
      </c>
      <c r="L23" s="11">
        <f>L22/7%</f>
        <v>42.857142857142854</v>
      </c>
      <c r="M23" s="11">
        <f>M22/7%</f>
        <v>57.142857142857139</v>
      </c>
      <c r="N23" s="11">
        <f t="shared" si="11"/>
        <v>0</v>
      </c>
      <c r="O23" s="11">
        <f>O22/7%</f>
        <v>71.428571428571416</v>
      </c>
      <c r="P23" s="11">
        <f>P22/7%</f>
        <v>28.571428571428569</v>
      </c>
      <c r="Q23" s="11">
        <f>Q22/7%</f>
        <v>0</v>
      </c>
      <c r="R23" s="11">
        <v>0</v>
      </c>
      <c r="S23" s="11">
        <f>S22/7%</f>
        <v>57.142857142857139</v>
      </c>
      <c r="T23" s="11">
        <f>T22/7%</f>
        <v>42.857142857142854</v>
      </c>
      <c r="U23" s="11">
        <f>U22/7%</f>
        <v>42.857142857142854</v>
      </c>
      <c r="V23" s="11">
        <f>V22/7%</f>
        <v>57.142857142857139</v>
      </c>
      <c r="W23" s="11">
        <f t="shared" si="11"/>
        <v>0</v>
      </c>
      <c r="X23" s="11">
        <f t="shared" si="11"/>
        <v>0</v>
      </c>
      <c r="Y23" s="11">
        <f>Y22/7%</f>
        <v>57.142857142857139</v>
      </c>
      <c r="Z23" s="11">
        <f>Z22/7%</f>
        <v>42.857142857142854</v>
      </c>
      <c r="AA23" s="11">
        <f>AA22/7%</f>
        <v>57.142857142857139</v>
      </c>
      <c r="AB23" s="11">
        <f>AB22/7%</f>
        <v>42.857142857142854</v>
      </c>
      <c r="AC23" s="11">
        <f t="shared" si="11"/>
        <v>0</v>
      </c>
      <c r="AD23" s="11">
        <f>AD22/7%</f>
        <v>57.142857142857139</v>
      </c>
      <c r="AE23" s="11">
        <f>AE22/7%</f>
        <v>42.857142857142854</v>
      </c>
      <c r="AF23" s="11">
        <f t="shared" si="11"/>
        <v>0</v>
      </c>
      <c r="AG23" s="11">
        <f>AG22/7%</f>
        <v>57.142857142857139</v>
      </c>
      <c r="AH23" s="11">
        <f>AH22/7%</f>
        <v>42.857142857142854</v>
      </c>
      <c r="AI23" s="11">
        <f t="shared" si="11"/>
        <v>0</v>
      </c>
      <c r="AJ23" s="11">
        <f>AJ22/7%</f>
        <v>42.857142857142854</v>
      </c>
      <c r="AK23" s="11">
        <f>AK22/7%</f>
        <v>57.142857142857139</v>
      </c>
      <c r="AL23" s="11">
        <f>AL22/25%</f>
        <v>0</v>
      </c>
      <c r="AM23" s="11">
        <f>AM22/7%</f>
        <v>57.142857142857139</v>
      </c>
      <c r="AN23" s="11">
        <f>AN22/7%</f>
        <v>42.857142857142854</v>
      </c>
      <c r="AO23" s="11">
        <f>AO22/25%</f>
        <v>0</v>
      </c>
      <c r="AP23" s="11">
        <f>AP22/7%</f>
        <v>57.142857142857139</v>
      </c>
      <c r="AQ23" s="11">
        <f>AQ22/7%</f>
        <v>42.857142857142854</v>
      </c>
      <c r="AR23" s="11">
        <f>AR22/25%</f>
        <v>0</v>
      </c>
      <c r="AS23" s="11">
        <f>AS22/7%</f>
        <v>57.142857142857139</v>
      </c>
      <c r="AT23" s="11">
        <f>AT22/7%</f>
        <v>42.857142857142854</v>
      </c>
      <c r="AU23" s="11">
        <f>AU22/25%</f>
        <v>0</v>
      </c>
      <c r="AV23" s="11">
        <f>AV22/7%</f>
        <v>71.428571428571416</v>
      </c>
      <c r="AW23" s="11">
        <f>AW22/7%</f>
        <v>28.571428571428569</v>
      </c>
      <c r="AX23" s="11">
        <f>AX22/7%</f>
        <v>0</v>
      </c>
      <c r="AY23" s="11">
        <f>AY22/7%</f>
        <v>71.428571428571416</v>
      </c>
      <c r="AZ23" s="11">
        <f>AZ22/7%</f>
        <v>28.571428571428569</v>
      </c>
      <c r="BA23" s="11">
        <f>BA22/25%</f>
        <v>0</v>
      </c>
      <c r="BB23" s="11">
        <f>BB22/7%</f>
        <v>42.857142857142854</v>
      </c>
      <c r="BC23" s="11">
        <f>BC22/7%</f>
        <v>57.142857142857139</v>
      </c>
      <c r="BD23" s="11">
        <f>BD22/25%</f>
        <v>0</v>
      </c>
      <c r="BE23" s="11">
        <f>BE22/7%</f>
        <v>57.142857142857139</v>
      </c>
      <c r="BF23" s="11">
        <f>BF22/7%</f>
        <v>42.857142857142854</v>
      </c>
      <c r="BG23" s="11">
        <f>BG22/25%</f>
        <v>0</v>
      </c>
      <c r="BH23" s="11">
        <f>BH22/7%</f>
        <v>57.142857142857139</v>
      </c>
      <c r="BI23" s="11">
        <f>BI22/7%</f>
        <v>42.857142857142854</v>
      </c>
      <c r="BJ23" s="11">
        <f>BJ22/25%</f>
        <v>0</v>
      </c>
      <c r="BK23" s="11">
        <f>BK22/7%</f>
        <v>57.142857142857139</v>
      </c>
      <c r="BL23" s="11">
        <v>43</v>
      </c>
      <c r="BM23" s="11">
        <f>BM22/25%</f>
        <v>0</v>
      </c>
      <c r="BN23" s="11">
        <v>43</v>
      </c>
      <c r="BO23" s="11">
        <f>BO22/7%</f>
        <v>57.142857142857139</v>
      </c>
      <c r="BP23" s="11">
        <f>BP22/25%</f>
        <v>0</v>
      </c>
      <c r="BQ23" s="11">
        <f>BQ22/7%</f>
        <v>57.142857142857139</v>
      </c>
      <c r="BR23" s="11">
        <f>BR22/7%</f>
        <v>42.857142857142854</v>
      </c>
      <c r="BS23" s="11">
        <f>BS22/25%</f>
        <v>0</v>
      </c>
      <c r="BT23" s="11">
        <f>BT22/7%</f>
        <v>57.142857142857139</v>
      </c>
      <c r="BU23" s="11">
        <f>BU22/7%</f>
        <v>42.857142857142854</v>
      </c>
      <c r="BV23" s="11">
        <f>BV22/25%</f>
        <v>0</v>
      </c>
      <c r="BW23" s="11">
        <f>BW22/7%</f>
        <v>57.142857142857139</v>
      </c>
      <c r="BX23" s="11">
        <f>BX22/7%</f>
        <v>42.857142857142854</v>
      </c>
      <c r="BY23" s="11">
        <f>BY22/25%</f>
        <v>0</v>
      </c>
      <c r="BZ23" s="11">
        <f>BZ22/7%</f>
        <v>71.428571428571416</v>
      </c>
      <c r="CA23" s="11">
        <f>CA22/7%</f>
        <v>28.571428571428569</v>
      </c>
      <c r="CB23" s="11">
        <f t="shared" ref="CB23" si="12">CB22/25%</f>
        <v>0</v>
      </c>
      <c r="CC23" s="11">
        <f>CC22/7%</f>
        <v>57.142857142857139</v>
      </c>
      <c r="CD23" s="11">
        <f>CD22/7%</f>
        <v>42.857142857142854</v>
      </c>
      <c r="CE23" s="11">
        <f>CE22/25%</f>
        <v>0</v>
      </c>
      <c r="CF23" s="11">
        <f>CF22/7%</f>
        <v>57.142857142857139</v>
      </c>
      <c r="CG23" s="11">
        <f>CG22/7%</f>
        <v>42.857142857142854</v>
      </c>
      <c r="CH23" s="11">
        <f>CH22/25%</f>
        <v>0</v>
      </c>
      <c r="CI23" s="11">
        <f>CI22/7%</f>
        <v>57.142857142857139</v>
      </c>
      <c r="CJ23" s="11">
        <f>CJ22/7%</f>
        <v>42.857142857142854</v>
      </c>
      <c r="CK23" s="11">
        <f>CK22/25%</f>
        <v>0</v>
      </c>
      <c r="CL23" s="11">
        <f>CL22/7%</f>
        <v>57.142857142857139</v>
      </c>
      <c r="CM23" s="11">
        <v>43</v>
      </c>
      <c r="CN23" s="11">
        <f>CN22/25%</f>
        <v>0</v>
      </c>
      <c r="CO23" s="11">
        <f>CO22/7%</f>
        <v>57.142857142857139</v>
      </c>
      <c r="CP23" s="11">
        <f>CP22/7%</f>
        <v>42.857142857142854</v>
      </c>
      <c r="CQ23" s="11">
        <f>CQ22/25%</f>
        <v>0</v>
      </c>
      <c r="CR23" s="11">
        <f>CR22/7%</f>
        <v>57.142857142857139</v>
      </c>
      <c r="CS23" s="11">
        <f>CS22/7%</f>
        <v>42.857142857142854</v>
      </c>
      <c r="CT23" s="11">
        <f>CT22/25%</f>
        <v>0</v>
      </c>
      <c r="CU23" s="11">
        <f>CU22/7%</f>
        <v>42.857142857142854</v>
      </c>
      <c r="CV23" s="11">
        <f>CV22/7%</f>
        <v>57.142857142857139</v>
      </c>
      <c r="CW23" s="11">
        <f>CW22/25%</f>
        <v>0</v>
      </c>
      <c r="CX23" s="11">
        <f>CX22/7%</f>
        <v>57.142857142857139</v>
      </c>
      <c r="CY23" s="11">
        <f>CY22/7%</f>
        <v>42.857142857142854</v>
      </c>
      <c r="CZ23" s="11">
        <f>CZ22/25%</f>
        <v>0</v>
      </c>
      <c r="DA23" s="11">
        <f>DA22/7%</f>
        <v>71.428571428571416</v>
      </c>
      <c r="DB23" s="11">
        <f>DB22/7%</f>
        <v>28.571428571428569</v>
      </c>
      <c r="DC23" s="11">
        <f>DC22/25%</f>
        <v>0</v>
      </c>
      <c r="DD23" s="11">
        <f>DD22/7%</f>
        <v>57.142857142857139</v>
      </c>
      <c r="DE23" s="11">
        <f>DE22/7%</f>
        <v>42.857142857142854</v>
      </c>
      <c r="DF23" s="11">
        <f>DF22/25%</f>
        <v>0</v>
      </c>
      <c r="DG23" s="11">
        <f>DG22/7%</f>
        <v>71.428571428571416</v>
      </c>
      <c r="DH23" s="11">
        <f>DH22/7%</f>
        <v>28.571428571428569</v>
      </c>
      <c r="DI23" s="11">
        <f>DI22/25%</f>
        <v>0</v>
      </c>
      <c r="DJ23" s="11">
        <f>DJ22/7%</f>
        <v>57.142857142857139</v>
      </c>
      <c r="DK23" s="11">
        <f>DK22/7%</f>
        <v>42.857142857142854</v>
      </c>
      <c r="DL23" s="11">
        <f>DL22/25%</f>
        <v>0</v>
      </c>
      <c r="DM23" s="11">
        <f>DM22/7%</f>
        <v>42.857142857142854</v>
      </c>
      <c r="DN23" s="11">
        <f>DN22/7%</f>
        <v>57.142857142857139</v>
      </c>
      <c r="DO23" s="11">
        <f>DO22/25%</f>
        <v>0</v>
      </c>
      <c r="DP23" s="11">
        <f>DP22/7%</f>
        <v>57.142857142857139</v>
      </c>
      <c r="DQ23" s="11">
        <f>DQ22/7%</f>
        <v>42.857142857142854</v>
      </c>
      <c r="DR23" s="11">
        <f>DR22/25%</f>
        <v>0</v>
      </c>
      <c r="DS23" s="11">
        <f>DS22/7%</f>
        <v>57.142857142857139</v>
      </c>
      <c r="DT23" s="11">
        <f>DT22/7%</f>
        <v>42.857142857142854</v>
      </c>
      <c r="DU23" s="11">
        <f>DU22/25%</f>
        <v>0</v>
      </c>
      <c r="DV23" s="11">
        <f>DV22/7%</f>
        <v>57.142857142857139</v>
      </c>
      <c r="DW23" s="11">
        <f>DW22/7%</f>
        <v>42.857142857142854</v>
      </c>
      <c r="DX23" s="11">
        <f>DX22/25%</f>
        <v>0</v>
      </c>
      <c r="DY23" s="11">
        <f>DY22/7%</f>
        <v>57.142857142857139</v>
      </c>
      <c r="DZ23" s="11">
        <f>DZ22/7%</f>
        <v>42.857142857142854</v>
      </c>
      <c r="EA23" s="11">
        <f>EA22/25%</f>
        <v>0</v>
      </c>
      <c r="EB23" s="11">
        <v>71</v>
      </c>
      <c r="EC23" s="11">
        <f>EC22/7%</f>
        <v>28.571428571428569</v>
      </c>
      <c r="ED23" s="11">
        <f t="shared" ref="ED23:ES23" si="13">ED22/25%</f>
        <v>0</v>
      </c>
      <c r="EE23" s="11">
        <f>EE22/7%</f>
        <v>57.142857142857139</v>
      </c>
      <c r="EF23" s="11">
        <f>EF22/7%</f>
        <v>42.857142857142854</v>
      </c>
      <c r="EG23" s="11">
        <f t="shared" si="13"/>
        <v>0</v>
      </c>
      <c r="EH23" s="11">
        <f>EH22/7%</f>
        <v>99.999999999999986</v>
      </c>
      <c r="EI23" s="11">
        <f t="shared" si="13"/>
        <v>0</v>
      </c>
      <c r="EJ23" s="11">
        <f t="shared" si="13"/>
        <v>0</v>
      </c>
      <c r="EK23" s="11">
        <f>EK22/7%</f>
        <v>42.857142857142854</v>
      </c>
      <c r="EL23" s="11">
        <f>EL22/7%</f>
        <v>57.142857142857139</v>
      </c>
      <c r="EM23" s="11">
        <f t="shared" si="13"/>
        <v>0</v>
      </c>
      <c r="EN23" s="11">
        <f>EN22/7%</f>
        <v>57.142857142857139</v>
      </c>
      <c r="EO23" s="11">
        <f>EO22/7%</f>
        <v>42.857142857142854</v>
      </c>
      <c r="EP23" s="11">
        <f t="shared" si="13"/>
        <v>0</v>
      </c>
      <c r="EQ23" s="11">
        <f>EQ22/7%</f>
        <v>71.428571428571416</v>
      </c>
      <c r="ER23" s="11">
        <f>ER22/7%</f>
        <v>28.571428571428569</v>
      </c>
      <c r="ES23" s="11">
        <f t="shared" si="13"/>
        <v>0</v>
      </c>
      <c r="ET23" s="11">
        <f>ET22/7%</f>
        <v>57.142857142857139</v>
      </c>
      <c r="EU23" s="11">
        <f>EU22/7%</f>
        <v>42.857142857142854</v>
      </c>
      <c r="EV23" s="11">
        <f>EV22/25%</f>
        <v>0</v>
      </c>
      <c r="EW23" s="11">
        <f>EW22/7%</f>
        <v>71.428571428571416</v>
      </c>
      <c r="EX23" s="11">
        <f>EX22/7%</f>
        <v>28.571428571428569</v>
      </c>
      <c r="EY23" s="11">
        <f>EY22/25%</f>
        <v>0</v>
      </c>
      <c r="EZ23" s="11">
        <f>EZ22/7%</f>
        <v>57.142857142857139</v>
      </c>
      <c r="FA23" s="11">
        <f>FA22/7%</f>
        <v>42.857142857142854</v>
      </c>
      <c r="FB23" s="11">
        <f>FB22/2%</f>
        <v>0</v>
      </c>
      <c r="FC23" s="11">
        <f>FC22/7%</f>
        <v>42.857142857142854</v>
      </c>
      <c r="FD23" s="11">
        <f>FD22/7%</f>
        <v>57.142857142857139</v>
      </c>
      <c r="FE23" s="11">
        <f>FE22/25%</f>
        <v>0</v>
      </c>
      <c r="FF23" s="11">
        <f>FF22/7%</f>
        <v>57.142857142857139</v>
      </c>
      <c r="FG23" s="11">
        <f>FG22/7%</f>
        <v>42.857142857142854</v>
      </c>
      <c r="FH23" s="11">
        <f>FH22/25%</f>
        <v>0</v>
      </c>
      <c r="FI23" s="11">
        <f>FI22/7%</f>
        <v>85.714285714285708</v>
      </c>
      <c r="FJ23" s="11">
        <f>FJ22/7%</f>
        <v>14.285714285714285</v>
      </c>
      <c r="FK23" s="11">
        <f>FK22/25%</f>
        <v>0</v>
      </c>
      <c r="FL23" s="11">
        <f>FL22/7%</f>
        <v>71.428571428571416</v>
      </c>
      <c r="FM23" s="11">
        <f>FM22/7%</f>
        <v>28.571428571428569</v>
      </c>
      <c r="FN23" s="11">
        <f>FN22/25%</f>
        <v>0</v>
      </c>
      <c r="FO23" s="11">
        <f>FO22/7%</f>
        <v>57.142857142857139</v>
      </c>
      <c r="FP23" s="11">
        <f>FP22/7%</f>
        <v>42.857142857142854</v>
      </c>
      <c r="FQ23" s="11">
        <f>FQ22/25%</f>
        <v>0</v>
      </c>
      <c r="FR23" s="11">
        <f>FR22/7%</f>
        <v>57.142857142857139</v>
      </c>
      <c r="FS23" s="11">
        <f>FS22/7%</f>
        <v>42.857142857142854</v>
      </c>
      <c r="FT23" s="11">
        <f>FT22/25%</f>
        <v>0</v>
      </c>
      <c r="FU23" s="11">
        <f>FU22/7%</f>
        <v>57.142857142857139</v>
      </c>
      <c r="FV23" s="11">
        <v>43</v>
      </c>
      <c r="FW23" s="11">
        <f>FW22/25%</f>
        <v>0</v>
      </c>
      <c r="FX23" s="11">
        <f>FX22/7%</f>
        <v>57.142857142857139</v>
      </c>
      <c r="FY23" s="11">
        <v>43</v>
      </c>
      <c r="FZ23" s="11">
        <f>FZ22/25%</f>
        <v>0</v>
      </c>
      <c r="GA23" s="11">
        <f>GA22/7%</f>
        <v>85.714285714285708</v>
      </c>
      <c r="GB23" s="11">
        <f>GB22/7%</f>
        <v>14.285714285714285</v>
      </c>
      <c r="GC23" s="11">
        <f>GC22/25%</f>
        <v>0</v>
      </c>
      <c r="GD23" s="11">
        <f>GD22/7%</f>
        <v>57.142857142857139</v>
      </c>
      <c r="GE23" s="11">
        <f>GE22/7%</f>
        <v>42.857142857142854</v>
      </c>
      <c r="GF23" s="11">
        <f>GF22/25%</f>
        <v>0</v>
      </c>
      <c r="GG23" s="11">
        <f>GG22/7%</f>
        <v>99.999999999999986</v>
      </c>
      <c r="GH23" s="11">
        <f>GH22/25%</f>
        <v>0</v>
      </c>
      <c r="GI23" s="11">
        <f>GI22/25%</f>
        <v>0</v>
      </c>
      <c r="GJ23" s="11">
        <f>GJ22/7%</f>
        <v>57.142857142857139</v>
      </c>
      <c r="GK23" s="11">
        <f>GK22/7%</f>
        <v>42.857142857142854</v>
      </c>
      <c r="GL23" s="11">
        <f t="shared" ref="GL23:HA23" si="14">GL22/25%</f>
        <v>0</v>
      </c>
      <c r="GM23" s="11">
        <f>GM22/7%</f>
        <v>57.142857142857139</v>
      </c>
      <c r="GN23" s="11">
        <f>GN22/7%</f>
        <v>42.857142857142854</v>
      </c>
      <c r="GO23" s="11">
        <f>GO22/25%</f>
        <v>0</v>
      </c>
      <c r="GP23" s="11">
        <f>GP22/7%</f>
        <v>99.999999999999986</v>
      </c>
      <c r="GQ23" s="11">
        <f>GQ22/25%</f>
        <v>0</v>
      </c>
      <c r="GR23" s="11">
        <f>GR22/25%</f>
        <v>0</v>
      </c>
      <c r="GS23" s="11">
        <f>GS22/7%</f>
        <v>57.142857142857139</v>
      </c>
      <c r="GT23" s="11">
        <f>GT22/7%</f>
        <v>42.857142857142854</v>
      </c>
      <c r="GU23" s="11">
        <f>GU22/25%</f>
        <v>0</v>
      </c>
      <c r="GV23" s="11">
        <f>GV22/7%</f>
        <v>57.142857142857139</v>
      </c>
      <c r="GW23" s="11">
        <f>GW22/7%</f>
        <v>42.857142857142854</v>
      </c>
      <c r="GX23" s="11">
        <f>GX22/25%</f>
        <v>0</v>
      </c>
      <c r="GY23" s="11">
        <f>GY22/7%</f>
        <v>57.142857142857139</v>
      </c>
      <c r="GZ23" s="11">
        <f>GZ22/7%</f>
        <v>42.857142857142854</v>
      </c>
      <c r="HA23" s="11">
        <f t="shared" si="14"/>
        <v>0</v>
      </c>
      <c r="HB23" s="11">
        <f>HB22/7%</f>
        <v>57.142857142857139</v>
      </c>
      <c r="HC23" s="11">
        <f>HC22/7%</f>
        <v>42.857142857142854</v>
      </c>
      <c r="HD23" s="11">
        <f>HD22/25%</f>
        <v>0</v>
      </c>
      <c r="HE23" s="11">
        <f>HE22/7%</f>
        <v>42.857142857142854</v>
      </c>
      <c r="HF23" s="11">
        <f>HF22/7%</f>
        <v>57.142857142857139</v>
      </c>
      <c r="HG23" s="11">
        <f>HG22/25%</f>
        <v>0</v>
      </c>
      <c r="HH23" s="11">
        <f>HH22/7%</f>
        <v>57.142857142857139</v>
      </c>
      <c r="HI23" s="11">
        <f>HI22/7%</f>
        <v>42.857142857142854</v>
      </c>
      <c r="HJ23" s="11">
        <f>HJ22/25%</f>
        <v>0</v>
      </c>
      <c r="HK23" s="11">
        <f>HK22/7%</f>
        <v>71.428571428571416</v>
      </c>
      <c r="HL23" s="11">
        <f>HL22/7%</f>
        <v>28.571428571428569</v>
      </c>
      <c r="HM23" s="11">
        <f>HM22/25%</f>
        <v>0</v>
      </c>
      <c r="HN23" s="11">
        <f>HN22/7%</f>
        <v>85.714285714285708</v>
      </c>
      <c r="HO23" s="11">
        <f>HO22/7%</f>
        <v>14.285714285714285</v>
      </c>
      <c r="HP23" s="11">
        <f>HP22/25%</f>
        <v>0</v>
      </c>
      <c r="HQ23" s="11">
        <f>HQ22/7%</f>
        <v>99.999999999999986</v>
      </c>
      <c r="HR23" s="11">
        <f>HR22/25%</f>
        <v>0</v>
      </c>
      <c r="HS23" s="11">
        <f>HS22/25%</f>
        <v>0</v>
      </c>
      <c r="HT23" s="11">
        <f>HT22/7%</f>
        <v>42.857142857142854</v>
      </c>
      <c r="HU23" s="11">
        <f>HU22/7%</f>
        <v>57.142857142857139</v>
      </c>
      <c r="HV23" s="11">
        <f>HV22/25%</f>
        <v>0</v>
      </c>
      <c r="HW23" s="11">
        <f>HW22/7%</f>
        <v>57.142857142857139</v>
      </c>
      <c r="HX23" s="11">
        <f>HX22/7%</f>
        <v>42.857142857142854</v>
      </c>
      <c r="HY23" s="11">
        <f>HY22/25%</f>
        <v>0</v>
      </c>
      <c r="HZ23" s="11">
        <f>HZ22/7%</f>
        <v>42.857142857142854</v>
      </c>
      <c r="IA23" s="11">
        <f>IA22/7%</f>
        <v>57.142857142857139</v>
      </c>
      <c r="IB23" s="11">
        <f>IB22/25%</f>
        <v>0</v>
      </c>
      <c r="IC23" s="11">
        <f>IC22/7%</f>
        <v>71.428571428571416</v>
      </c>
      <c r="ID23" s="11">
        <f>ID22/7%</f>
        <v>28.571428571428569</v>
      </c>
      <c r="IE23" s="11">
        <f>IE22/25%</f>
        <v>0</v>
      </c>
      <c r="IF23" s="11">
        <f>IF22/7%</f>
        <v>57.142857142857139</v>
      </c>
      <c r="IG23" s="11">
        <f>IG22/7%</f>
        <v>42.857142857142854</v>
      </c>
      <c r="IH23" s="11">
        <f>IH22/25%</f>
        <v>0</v>
      </c>
      <c r="II23" s="11">
        <f>II22/7%</f>
        <v>42.857142857142854</v>
      </c>
      <c r="IJ23" s="11">
        <f>IJ22/7%</f>
        <v>57.142857142857139</v>
      </c>
      <c r="IK23" s="11">
        <f>IK22/25%</f>
        <v>0</v>
      </c>
      <c r="IL23" s="11">
        <f>IL22/7%</f>
        <v>57.142857142857139</v>
      </c>
      <c r="IM23" s="11">
        <f>IM22/7%</f>
        <v>42.857142857142854</v>
      </c>
      <c r="IN23" s="11">
        <f>IN22/25%</f>
        <v>0</v>
      </c>
      <c r="IO23" s="11">
        <f>IO22/7%</f>
        <v>57.142857142857139</v>
      </c>
      <c r="IP23" s="11">
        <f>IP22/7%</f>
        <v>42.857142857142854</v>
      </c>
      <c r="IQ23" s="11">
        <f>IQ22/25%</f>
        <v>0</v>
      </c>
      <c r="IR23" s="11">
        <f>IR22/7%</f>
        <v>42.857142857142854</v>
      </c>
      <c r="IS23" s="11">
        <f>IS22/7%</f>
        <v>57.142857142857139</v>
      </c>
      <c r="IT23" s="11">
        <f>IT22/25%</f>
        <v>0</v>
      </c>
      <c r="IU23" s="11">
        <f>IU22/7%</f>
        <v>71.428571428571416</v>
      </c>
      <c r="IV23" s="11">
        <f>IV22/7%</f>
        <v>28.571428571428569</v>
      </c>
      <c r="IW23" s="11">
        <f>IW22/25%</f>
        <v>0</v>
      </c>
      <c r="IX23" s="11">
        <f>IX22/7%</f>
        <v>71.428571428571416</v>
      </c>
      <c r="IY23" s="11">
        <f>IY22/7%</f>
        <v>28.571428571428569</v>
      </c>
      <c r="IZ23" s="11">
        <f>IZ22/25%</f>
        <v>0</v>
      </c>
      <c r="JA23" s="11">
        <f>JA22/7%</f>
        <v>57.142857142857139</v>
      </c>
      <c r="JB23" s="11">
        <f>JB22/7%</f>
        <v>42.857142857142854</v>
      </c>
      <c r="JC23" s="11">
        <f>JC22/25%</f>
        <v>0</v>
      </c>
      <c r="JD23" s="11">
        <f>JD22/7%</f>
        <v>42.857142857142854</v>
      </c>
      <c r="JE23" s="11">
        <f>JE22/7%</f>
        <v>57.142857142857139</v>
      </c>
      <c r="JF23" s="11">
        <f>JF22/25%</f>
        <v>0</v>
      </c>
      <c r="JG23" s="11">
        <f>JG22/7%</f>
        <v>42.857142857142854</v>
      </c>
      <c r="JH23" s="11">
        <f>JH22/7%</f>
        <v>57.142857142857139</v>
      </c>
      <c r="JI23" s="11">
        <f>JI22/7%</f>
        <v>0</v>
      </c>
      <c r="JJ23" s="11">
        <f>JJ22/7%</f>
        <v>57.142857142857139</v>
      </c>
      <c r="JK23" s="11">
        <f>JK22/7%</f>
        <v>42.857142857142854</v>
      </c>
      <c r="JL23" s="11">
        <f>JL22/25%</f>
        <v>0</v>
      </c>
      <c r="JM23" s="11">
        <f>JM22/7%</f>
        <v>57.142857142857139</v>
      </c>
      <c r="JN23" s="11">
        <f>JN22/7%</f>
        <v>42.857142857142854</v>
      </c>
      <c r="JO23" s="11">
        <f>JO22/25%</f>
        <v>0</v>
      </c>
      <c r="JP23" s="11">
        <f>JP22/7%</f>
        <v>71.428571428571416</v>
      </c>
      <c r="JQ23" s="11">
        <f>JQ22/7%</f>
        <v>28.571428571428569</v>
      </c>
      <c r="JR23" s="11">
        <f>JR22/25%</f>
        <v>0</v>
      </c>
      <c r="JS23" s="11">
        <f>JS22/7%</f>
        <v>57.142857142857139</v>
      </c>
      <c r="JT23" s="11">
        <f>JT22/7%</f>
        <v>42.857142857142854</v>
      </c>
      <c r="JU23" s="11">
        <f>JU22/25%</f>
        <v>0</v>
      </c>
      <c r="JV23" s="11">
        <f>JV22/7%</f>
        <v>57.142857142857139</v>
      </c>
      <c r="JW23" s="11">
        <f>JW22/7%</f>
        <v>42.857142857142854</v>
      </c>
      <c r="JX23" s="11">
        <f>JX22/25%</f>
        <v>0</v>
      </c>
      <c r="JY23" s="11">
        <f>JY22/7%</f>
        <v>28.571428571428569</v>
      </c>
      <c r="JZ23" s="11">
        <f>JZ22/7%</f>
        <v>71.428571428571416</v>
      </c>
      <c r="KA23" s="11">
        <f>KA22/25%</f>
        <v>0</v>
      </c>
      <c r="KB23" s="11">
        <f>KB22/7%</f>
        <v>42.857142857142854</v>
      </c>
      <c r="KC23" s="11">
        <f>KC22/7%</f>
        <v>57.142857142857139</v>
      </c>
      <c r="KD23" s="11">
        <f>KD22/25%</f>
        <v>0</v>
      </c>
      <c r="KE23" s="11">
        <f>KE22/7%</f>
        <v>57.142857142857139</v>
      </c>
      <c r="KF23" s="11">
        <f>KF22/7%</f>
        <v>42.857142857142854</v>
      </c>
      <c r="KG23" s="11">
        <f>KG22/25%</f>
        <v>0</v>
      </c>
      <c r="KH23" s="11">
        <f>KH22/7%</f>
        <v>42.857142857142854</v>
      </c>
      <c r="KI23" s="11">
        <f>KI22/7%</f>
        <v>57.142857142857139</v>
      </c>
      <c r="KJ23" s="11">
        <f>KJ22/25%</f>
        <v>0</v>
      </c>
      <c r="KK23" s="11">
        <f>KK22/7%</f>
        <v>42.857142857142854</v>
      </c>
      <c r="KL23" s="11">
        <f>KL22/7%</f>
        <v>57.142857142857139</v>
      </c>
      <c r="KM23" s="11">
        <f>KM22/25%</f>
        <v>0</v>
      </c>
      <c r="KN23" s="11">
        <f>KN22/7%</f>
        <v>99.999999999999986</v>
      </c>
      <c r="KO23" s="11">
        <f>KO22/25%</f>
        <v>0</v>
      </c>
      <c r="KP23" s="11">
        <f>KP22/25%</f>
        <v>0</v>
      </c>
      <c r="KQ23" s="11">
        <f>KQ22/7%</f>
        <v>57.142857142857139</v>
      </c>
      <c r="KR23" s="11">
        <f>KR22/7%</f>
        <v>42.857142857142854</v>
      </c>
      <c r="KS23" s="11">
        <f>KS22/25%</f>
        <v>0</v>
      </c>
      <c r="KT23" s="11">
        <f>KT22/7%</f>
        <v>57.142857142857139</v>
      </c>
      <c r="KU23" s="11">
        <f>KU22/7%</f>
        <v>42.857142857142854</v>
      </c>
      <c r="KV23" s="11">
        <f>KV22/25%</f>
        <v>0</v>
      </c>
      <c r="KW23" s="11">
        <f>KW22/7%</f>
        <v>57.142857142857139</v>
      </c>
      <c r="KX23" s="11">
        <f>KX22/7%</f>
        <v>42.857142857142854</v>
      </c>
      <c r="KY23" s="11">
        <f>KY22/25%</f>
        <v>0</v>
      </c>
      <c r="KZ23" s="11">
        <f>KZ22/7%</f>
        <v>57.142857142857139</v>
      </c>
      <c r="LA23" s="11">
        <f>LA22/7%</f>
        <v>42.857142857142854</v>
      </c>
      <c r="LB23" s="11">
        <f>LB22/25%</f>
        <v>0</v>
      </c>
      <c r="LC23" s="11">
        <f>LC22/7%</f>
        <v>99.999999999999986</v>
      </c>
      <c r="LD23" s="11">
        <f>LD22/25%</f>
        <v>0</v>
      </c>
      <c r="LE23" s="11">
        <f>LE22/25%</f>
        <v>0</v>
      </c>
      <c r="LF23" s="11">
        <f>LF22/7%</f>
        <v>57.142857142857139</v>
      </c>
      <c r="LG23" s="11">
        <f>LG22/7%</f>
        <v>42.857142857142854</v>
      </c>
      <c r="LH23" s="11">
        <f>LH22/25%</f>
        <v>0</v>
      </c>
      <c r="LI23" s="11">
        <f>LI22/7%</f>
        <v>99.999999999999986</v>
      </c>
      <c r="LJ23" s="11">
        <f>LJ22/25%</f>
        <v>0</v>
      </c>
      <c r="LK23" s="11">
        <f>LK22/25%</f>
        <v>0</v>
      </c>
      <c r="LL23" s="11">
        <f>LL22/7%</f>
        <v>71.428571428571416</v>
      </c>
      <c r="LM23" s="11">
        <f>LM22/7%</f>
        <v>28.571428571428569</v>
      </c>
      <c r="LN23" s="11">
        <f>LN22/25%</f>
        <v>0</v>
      </c>
      <c r="LO23" s="11">
        <f>LO22/7%</f>
        <v>71.428571428571416</v>
      </c>
      <c r="LP23" s="11">
        <f>LP22/7%</f>
        <v>28.571428571428569</v>
      </c>
      <c r="LQ23" s="11">
        <f>LQ22/25%</f>
        <v>0</v>
      </c>
      <c r="LR23" s="11">
        <f>LR22/7%</f>
        <v>57.142857142857139</v>
      </c>
      <c r="LS23" s="11">
        <f>LS22/7%</f>
        <v>42.857142857142854</v>
      </c>
      <c r="LT23" s="11">
        <f>LT22/25%</f>
        <v>0</v>
      </c>
      <c r="LU23" s="11">
        <f>LU22/7%</f>
        <v>57.142857142857139</v>
      </c>
      <c r="LV23" s="11">
        <f>LV22/7%</f>
        <v>42.857142857142854</v>
      </c>
      <c r="LW23" s="11">
        <f>LW22/25%</f>
        <v>0</v>
      </c>
      <c r="LX23" s="11">
        <f>LX22/7%</f>
        <v>71.428571428571416</v>
      </c>
      <c r="LY23" s="11">
        <f>LY22/7%</f>
        <v>28.571428571428569</v>
      </c>
      <c r="LZ23" s="11">
        <f>LZ22/25%</f>
        <v>0</v>
      </c>
      <c r="MA23" s="11">
        <f>MA22/7%</f>
        <v>42.857142857142854</v>
      </c>
      <c r="MB23" s="11">
        <f>MB22/7%</f>
        <v>57.142857142857139</v>
      </c>
      <c r="MC23" s="11">
        <f>MC22/25%</f>
        <v>0</v>
      </c>
      <c r="MD23" s="11">
        <f>MD22/7%</f>
        <v>42.857142857142854</v>
      </c>
      <c r="ME23" s="11">
        <f>ME22/7%</f>
        <v>57.142857142857139</v>
      </c>
      <c r="MF23" s="11">
        <f>MF22/25%</f>
        <v>0</v>
      </c>
      <c r="MG23" s="11">
        <f>MG22/7%</f>
        <v>99.999999999999986</v>
      </c>
      <c r="MH23" s="11">
        <f>MH22/25%</f>
        <v>0</v>
      </c>
      <c r="MI23" s="11">
        <f>MI22/25%</f>
        <v>0</v>
      </c>
      <c r="MJ23" s="11">
        <f>MJ22/7%</f>
        <v>71.428571428571416</v>
      </c>
      <c r="MK23" s="11">
        <f>MK22/7%</f>
        <v>28.571428571428569</v>
      </c>
      <c r="ML23" s="11">
        <f>ML22/25%</f>
        <v>0</v>
      </c>
      <c r="MM23" s="11">
        <f>MM22/7%</f>
        <v>57.142857142857139</v>
      </c>
      <c r="MN23" s="11">
        <f>MN22/7%</f>
        <v>42.857142857142854</v>
      </c>
      <c r="MO23" s="11">
        <f>MO22/2%</f>
        <v>0</v>
      </c>
      <c r="MP23" s="11">
        <f>MP22/7%</f>
        <v>57.142857142857139</v>
      </c>
      <c r="MQ23" s="11">
        <f>MQ22/7%</f>
        <v>42.857142857142854</v>
      </c>
      <c r="MR23" s="11">
        <f>MR22/25%</f>
        <v>0</v>
      </c>
      <c r="MS23" s="11">
        <f>MS22/7%</f>
        <v>57.142857142857139</v>
      </c>
      <c r="MT23" s="11">
        <f>MT22/7%</f>
        <v>42.857142857142854</v>
      </c>
      <c r="MU23" s="11">
        <f>MU22/25%</f>
        <v>0</v>
      </c>
      <c r="MV23" s="11">
        <f>MV22/7%</f>
        <v>57.142857142857139</v>
      </c>
      <c r="MW23" s="11">
        <f>MW22/7%</f>
        <v>42.857142857142854</v>
      </c>
      <c r="MX23" s="11">
        <f>MX22/25%</f>
        <v>0</v>
      </c>
      <c r="MY23" s="11">
        <f>MY22/7%</f>
        <v>42.857142857142854</v>
      </c>
      <c r="MZ23" s="11">
        <f>MZ22/7%</f>
        <v>57.142857142857139</v>
      </c>
      <c r="NA23" s="11">
        <f>NA22/25%</f>
        <v>0</v>
      </c>
      <c r="NB23" s="11">
        <f>NB22/7%</f>
        <v>42.857142857142854</v>
      </c>
      <c r="NC23" s="11">
        <f>NC22/7%</f>
        <v>57.142857142857139</v>
      </c>
      <c r="ND23" s="11">
        <f>ND22/25%</f>
        <v>0</v>
      </c>
      <c r="NE23" s="11">
        <f>NE22/7%</f>
        <v>57.142857142857139</v>
      </c>
      <c r="NF23" s="11">
        <f>NF22/7%</f>
        <v>42.857142857142854</v>
      </c>
      <c r="NG23" s="11">
        <f>NG22/25%</f>
        <v>0</v>
      </c>
      <c r="NH23" s="11">
        <f>NH22/7%</f>
        <v>28.571428571428569</v>
      </c>
      <c r="NI23" s="11">
        <f>NI22/7%</f>
        <v>71.428571428571416</v>
      </c>
      <c r="NJ23" s="11">
        <f>NJ22/25%</f>
        <v>0</v>
      </c>
      <c r="NK23" s="11">
        <f>NK22/25%</f>
        <v>0</v>
      </c>
      <c r="NL23" s="11">
        <f>NL22/7%</f>
        <v>57.142857142857139</v>
      </c>
      <c r="NM23" s="11">
        <f>NM22/7%</f>
        <v>42.857142857142854</v>
      </c>
      <c r="NN23" s="11">
        <f>NN22/25%</f>
        <v>0</v>
      </c>
      <c r="NO23" s="11">
        <f>NO22/7%</f>
        <v>57.142857142857139</v>
      </c>
      <c r="NP23" s="11">
        <f>NP22/7%</f>
        <v>42.857142857142854</v>
      </c>
      <c r="NQ23" s="11">
        <f>NQ22/7%</f>
        <v>57.142857142857139</v>
      </c>
      <c r="NR23" s="11">
        <f>NR22/7%</f>
        <v>42.857142857142854</v>
      </c>
      <c r="NS23" s="11">
        <f>NS22/25%</f>
        <v>0</v>
      </c>
      <c r="NT23" s="11">
        <f>NT22/7%</f>
        <v>57.142857142857139</v>
      </c>
      <c r="NU23" s="11">
        <f>NU22/7%</f>
        <v>42.857142857142854</v>
      </c>
      <c r="NV23" s="11">
        <f>NV22/25%</f>
        <v>0</v>
      </c>
      <c r="NW23" s="11">
        <f>NW22/25%</f>
        <v>0</v>
      </c>
      <c r="NX23" s="11">
        <f>NX22/7%</f>
        <v>71.428571428571416</v>
      </c>
      <c r="NY23" s="11">
        <f>NY22/7%</f>
        <v>28.571428571428569</v>
      </c>
      <c r="NZ23" s="11">
        <f>NZ22/7%</f>
        <v>57.142857142857139</v>
      </c>
      <c r="OA23" s="11">
        <f>OA22/7%</f>
        <v>42.857142857142854</v>
      </c>
      <c r="OB23" s="11">
        <f>OB22/25%</f>
        <v>0</v>
      </c>
      <c r="OC23" s="11">
        <f>OC22/7%</f>
        <v>57.142857142857139</v>
      </c>
      <c r="OD23" s="11">
        <f>OD22/7%</f>
        <v>42.857142857142854</v>
      </c>
      <c r="OE23" s="11">
        <f>OE22/25%</f>
        <v>0</v>
      </c>
      <c r="OF23" s="11">
        <f>OF22/7%</f>
        <v>57.142857142857139</v>
      </c>
      <c r="OG23" s="11">
        <f>OG22/7%</f>
        <v>42.857142857142854</v>
      </c>
      <c r="OH23" s="11">
        <f>OH22/25%</f>
        <v>0</v>
      </c>
      <c r="OI23" s="11">
        <f>OI22/7%</f>
        <v>57.142857142857139</v>
      </c>
      <c r="OJ23" s="11">
        <f>OJ22/7%</f>
        <v>42.857142857142854</v>
      </c>
      <c r="OK23" s="11">
        <f>OK22/25%</f>
        <v>0</v>
      </c>
      <c r="OL23" s="11">
        <f>OL22/7%</f>
        <v>57.142857142857139</v>
      </c>
      <c r="OM23" s="11">
        <f>OM22/7%</f>
        <v>42.857142857142854</v>
      </c>
      <c r="ON23" s="11">
        <f>ON22/25%</f>
        <v>0</v>
      </c>
      <c r="OO23" s="11">
        <f>OO22/7%</f>
        <v>42.857142857142854</v>
      </c>
      <c r="OP23" s="11">
        <f>OP22/7%</f>
        <v>57.142857142857139</v>
      </c>
      <c r="OQ23" s="11">
        <f>OQ22/25%</f>
        <v>0</v>
      </c>
      <c r="OR23" s="11">
        <f>OR22/7%</f>
        <v>28.571428571428569</v>
      </c>
      <c r="OS23" s="11">
        <f>OS22/7%</f>
        <v>71.428571428571416</v>
      </c>
      <c r="OT23" s="11">
        <f>OT22/25%</f>
        <v>0</v>
      </c>
      <c r="OU23" s="11">
        <f>OU22/7%</f>
        <v>42.857142857142854</v>
      </c>
      <c r="OV23" s="11">
        <f>OV22/7%</f>
        <v>57.142857142857139</v>
      </c>
      <c r="OW23" s="11">
        <f>OW22/25%</f>
        <v>0</v>
      </c>
      <c r="OX23" s="11">
        <f>OX22/7%</f>
        <v>42.857142857142854</v>
      </c>
      <c r="OY23" s="11">
        <f>OY22/7%</f>
        <v>57.142857142857139</v>
      </c>
      <c r="OZ23" s="11">
        <f>OZ22/25%</f>
        <v>0</v>
      </c>
      <c r="PA23" s="11">
        <f>PA22/7%</f>
        <v>57.142857142857139</v>
      </c>
      <c r="PB23" s="11">
        <f>PB22/7%</f>
        <v>42.857142857142854</v>
      </c>
      <c r="PC23" s="11">
        <f>PC22/25%</f>
        <v>0</v>
      </c>
      <c r="PD23" s="11">
        <f>PD22/7%</f>
        <v>57.142857142857139</v>
      </c>
      <c r="PE23" s="11">
        <f>PE22/7%</f>
        <v>42.857142857142854</v>
      </c>
      <c r="PF23" s="11">
        <f>PF22/25%</f>
        <v>0</v>
      </c>
      <c r="PG23" s="11">
        <f>PG22/7%</f>
        <v>85.714285714285708</v>
      </c>
      <c r="PH23" s="11">
        <f>PH22/7%</f>
        <v>14.285714285714285</v>
      </c>
      <c r="PI23" s="11">
        <f>PI22/25%</f>
        <v>0</v>
      </c>
      <c r="PJ23" s="11">
        <f>PJ22/7%</f>
        <v>28.571428571428569</v>
      </c>
      <c r="PK23" s="11">
        <f>PK22/7%</f>
        <v>71.428571428571416</v>
      </c>
      <c r="PL23" s="11">
        <f>PL22/25%</f>
        <v>0</v>
      </c>
      <c r="PM23" s="11">
        <f>PM22/7%</f>
        <v>57.142857142857139</v>
      </c>
      <c r="PN23" s="11">
        <f>PN22/7%</f>
        <v>28.571428571428569</v>
      </c>
      <c r="PO23" s="11">
        <f>PO22/7%</f>
        <v>14.285714285714285</v>
      </c>
      <c r="PP23" s="11">
        <f>PP22/7%</f>
        <v>57.142857142857139</v>
      </c>
      <c r="PQ23" s="11">
        <f>PQ22/7%</f>
        <v>42.857142857142854</v>
      </c>
      <c r="PR23" s="11">
        <f>PR22/25%</f>
        <v>0</v>
      </c>
      <c r="PS23" s="11">
        <f>PS22/7%</f>
        <v>57.142857142857139</v>
      </c>
      <c r="PT23" s="11">
        <f>PT22/7%</f>
        <v>42.857142857142854</v>
      </c>
      <c r="PU23" s="11">
        <f>PU22/25%</f>
        <v>0</v>
      </c>
      <c r="PV23" s="11">
        <f>PV22/7%</f>
        <v>42.857142857142854</v>
      </c>
      <c r="PW23" s="11">
        <f>PW22/7%</f>
        <v>57.142857142857139</v>
      </c>
      <c r="PX23" s="11">
        <f>PX22/25%</f>
        <v>0</v>
      </c>
      <c r="PY23" s="11">
        <f>PY22/7%</f>
        <v>57.142857142857139</v>
      </c>
      <c r="PZ23" s="11">
        <f>PZ22/7%</f>
        <v>42.857142857142854</v>
      </c>
      <c r="QA23" s="11">
        <f>QA22/25%</f>
        <v>0</v>
      </c>
      <c r="QB23" s="11">
        <f>QB22/7%</f>
        <v>28.571428571428569</v>
      </c>
      <c r="QC23" s="11">
        <f>QC22/7%</f>
        <v>71.428571428571416</v>
      </c>
      <c r="QD23" s="11">
        <f>QD22/25%</f>
        <v>0</v>
      </c>
      <c r="QE23" s="11">
        <f>QE22/7%</f>
        <v>57.142857142857139</v>
      </c>
      <c r="QF23" s="11">
        <f>QF22/7%</f>
        <v>42.857142857142854</v>
      </c>
      <c r="QG23" s="11">
        <f>QG22/25%</f>
        <v>0</v>
      </c>
      <c r="QH23" s="11">
        <f>QH22/7%</f>
        <v>42.857142857142854</v>
      </c>
      <c r="QI23" s="11">
        <f>QI22/7%</f>
        <v>57.142857142857139</v>
      </c>
      <c r="QJ23" s="11">
        <f>QJ22/25%</f>
        <v>0</v>
      </c>
      <c r="QK23" s="11">
        <f>QK22/7%</f>
        <v>99.999999999999986</v>
      </c>
      <c r="QL23" s="11">
        <f>QL22/25%</f>
        <v>0</v>
      </c>
      <c r="QM23" s="11">
        <f>QM22/25%</f>
        <v>0</v>
      </c>
      <c r="QN23" s="11">
        <f>QN22/7%</f>
        <v>57.142857142857139</v>
      </c>
      <c r="QO23" s="11">
        <f>QO22/7%</f>
        <v>14.285714285714285</v>
      </c>
      <c r="QP23" s="11">
        <f>QP22/7%</f>
        <v>28.571428571428569</v>
      </c>
      <c r="QQ23" s="11">
        <v>57</v>
      </c>
      <c r="QR23" s="11">
        <f t="shared" ref="QR23:RA23" si="15">QR22/7%</f>
        <v>14.285714285714285</v>
      </c>
      <c r="QS23" s="11">
        <f t="shared" si="15"/>
        <v>28.571428571428569</v>
      </c>
      <c r="QT23" s="11">
        <f t="shared" si="15"/>
        <v>42.857142857142854</v>
      </c>
      <c r="QU23" s="11">
        <f t="shared" si="15"/>
        <v>42.857142857142854</v>
      </c>
      <c r="QV23" s="11">
        <f t="shared" si="15"/>
        <v>14.285714285714285</v>
      </c>
      <c r="QW23" s="11">
        <f t="shared" si="15"/>
        <v>57.142857142857139</v>
      </c>
      <c r="QX23" s="11">
        <f t="shared" si="15"/>
        <v>14.285714285714285</v>
      </c>
      <c r="QY23" s="11">
        <f t="shared" si="15"/>
        <v>28.571428571428569</v>
      </c>
      <c r="QZ23" s="11">
        <f t="shared" si="15"/>
        <v>57.142857142857139</v>
      </c>
      <c r="RA23" s="11">
        <f t="shared" si="15"/>
        <v>42.857142857142854</v>
      </c>
      <c r="RB23" s="11">
        <f>RB22/25%</f>
        <v>0</v>
      </c>
      <c r="RC23" s="11">
        <f>RC22/7%</f>
        <v>57.142857142857139</v>
      </c>
      <c r="RD23" s="11">
        <f>RD22/7%</f>
        <v>42.857142857142854</v>
      </c>
      <c r="RE23" s="11">
        <f>RE22/25%</f>
        <v>0</v>
      </c>
      <c r="RF23" s="11">
        <f>RF22/7%</f>
        <v>57.142857142857139</v>
      </c>
      <c r="RG23" s="11">
        <f>RG22/7%</f>
        <v>14.285714285714285</v>
      </c>
      <c r="RH23" s="11">
        <f>RH22/7%</f>
        <v>28.571428571428569</v>
      </c>
      <c r="RI23" s="11">
        <f>RI22/7%</f>
        <v>57.142857142857139</v>
      </c>
      <c r="RJ23" s="11">
        <f>RJ22/7%</f>
        <v>42.857142857142854</v>
      </c>
      <c r="RK23" s="11">
        <f>RK22/25%</f>
        <v>0</v>
      </c>
      <c r="RL23" s="11">
        <f>RL22/7%</f>
        <v>57.142857142857139</v>
      </c>
      <c r="RM23" s="11">
        <f>RM22/7%</f>
        <v>42.857142857142854</v>
      </c>
      <c r="RN23" s="11">
        <f>RN22/25%</f>
        <v>0</v>
      </c>
      <c r="RO23" s="11">
        <f>RO22/7%</f>
        <v>71.428571428571416</v>
      </c>
      <c r="RP23" s="11">
        <f>RP22/7%</f>
        <v>28.571428571428569</v>
      </c>
      <c r="RQ23" s="11">
        <f>RQ22/25%</f>
        <v>0</v>
      </c>
      <c r="RR23" s="11">
        <f>RR22/7%</f>
        <v>57.142857142857139</v>
      </c>
      <c r="RS23" s="11">
        <f>RS22/7%</f>
        <v>28.571428571428569</v>
      </c>
      <c r="RT23" s="11">
        <f>RT22/7%</f>
        <v>14.285714285714285</v>
      </c>
      <c r="RU23" s="11">
        <f>RU22/7%</f>
        <v>57.142857142857139</v>
      </c>
      <c r="RV23" s="11">
        <f>RV22/7%</f>
        <v>42.857142857142854</v>
      </c>
      <c r="RW23" s="11">
        <f>RW22/25%</f>
        <v>0</v>
      </c>
      <c r="RX23" s="11">
        <f>RX22/7%</f>
        <v>71.428571428571416</v>
      </c>
      <c r="RY23" s="11">
        <f>RY22/7%</f>
        <v>28.571428571428569</v>
      </c>
      <c r="RZ23" s="11">
        <f>RZ22/25%</f>
        <v>0</v>
      </c>
      <c r="SA23" s="11">
        <f t="shared" ref="SA23:SH23" si="16">SA22/7%</f>
        <v>57.142857142857139</v>
      </c>
      <c r="SB23" s="11">
        <f t="shared" si="16"/>
        <v>14.285714285714285</v>
      </c>
      <c r="SC23" s="11">
        <f t="shared" si="16"/>
        <v>28.571428571428569</v>
      </c>
      <c r="SD23" s="11">
        <f t="shared" si="16"/>
        <v>57.142857142857139</v>
      </c>
      <c r="SE23" s="11">
        <f t="shared" si="16"/>
        <v>14.285714285714285</v>
      </c>
      <c r="SF23" s="11">
        <f t="shared" si="16"/>
        <v>28.571428571428569</v>
      </c>
      <c r="SG23" s="11">
        <f t="shared" si="16"/>
        <v>42.857142857142854</v>
      </c>
      <c r="SH23" s="11">
        <f t="shared" si="16"/>
        <v>57.142857142857139</v>
      </c>
      <c r="SI23" s="11">
        <f>SI22/25%</f>
        <v>0</v>
      </c>
      <c r="SJ23" s="11">
        <f>SJ22/7%</f>
        <v>71.428571428571416</v>
      </c>
      <c r="SK23" s="11">
        <f>SK22/7%</f>
        <v>28.571428571428569</v>
      </c>
      <c r="SL23" s="11">
        <f>SL22/25%</f>
        <v>0</v>
      </c>
      <c r="SM23" s="11">
        <f>SM22/7%</f>
        <v>71.428571428571416</v>
      </c>
      <c r="SN23" s="11">
        <v>29</v>
      </c>
      <c r="SO23" s="11">
        <f>SO22/25%</f>
        <v>0</v>
      </c>
      <c r="SP23" s="11">
        <f t="shared" ref="SP23:TA23" si="17">SP22/7%</f>
        <v>42.857142857142854</v>
      </c>
      <c r="SQ23" s="11">
        <f t="shared" si="17"/>
        <v>42.857142857142854</v>
      </c>
      <c r="SR23" s="11">
        <f t="shared" si="17"/>
        <v>14.285714285714285</v>
      </c>
      <c r="SS23" s="11">
        <f t="shared" si="17"/>
        <v>42.857142857142854</v>
      </c>
      <c r="ST23" s="11">
        <f t="shared" si="17"/>
        <v>14.285714285714285</v>
      </c>
      <c r="SU23" s="11">
        <f t="shared" si="17"/>
        <v>42.857142857142854</v>
      </c>
      <c r="SV23" s="11">
        <f t="shared" si="17"/>
        <v>42.857142857142854</v>
      </c>
      <c r="SW23" s="11">
        <f t="shared" si="17"/>
        <v>42.857142857142854</v>
      </c>
      <c r="SX23" s="11">
        <f t="shared" si="17"/>
        <v>14.285714285714285</v>
      </c>
      <c r="SY23" s="11">
        <f t="shared" si="17"/>
        <v>14.285714285714285</v>
      </c>
      <c r="SZ23" s="11">
        <f t="shared" si="17"/>
        <v>57.142857142857139</v>
      </c>
      <c r="TA23" s="11">
        <f t="shared" si="17"/>
        <v>28.571428571428569</v>
      </c>
      <c r="TB23" s="11">
        <f>TB22/25%</f>
        <v>0</v>
      </c>
      <c r="TC23" s="11">
        <f t="shared" ref="TC23:TJ23" si="18">TC22/7%</f>
        <v>57.142857142857139</v>
      </c>
      <c r="TD23" s="11">
        <f t="shared" si="18"/>
        <v>42.857142857142854</v>
      </c>
      <c r="TE23" s="11">
        <f t="shared" si="18"/>
        <v>57.142857142857139</v>
      </c>
      <c r="TF23" s="11">
        <f t="shared" si="18"/>
        <v>28.571428571428569</v>
      </c>
      <c r="TG23" s="11">
        <f t="shared" si="18"/>
        <v>14.285714285714285</v>
      </c>
      <c r="TH23" s="11">
        <f t="shared" si="18"/>
        <v>57.142857142857139</v>
      </c>
      <c r="TI23" s="11">
        <f t="shared" si="18"/>
        <v>14.285714285714285</v>
      </c>
      <c r="TJ23" s="11">
        <f t="shared" si="18"/>
        <v>28.571428571428569</v>
      </c>
      <c r="TK23" s="11">
        <v>43</v>
      </c>
      <c r="TL23" s="11">
        <f>TL22/7%</f>
        <v>42.857142857142854</v>
      </c>
      <c r="TM23" s="11">
        <f>TM22/7%</f>
        <v>14.285714285714285</v>
      </c>
      <c r="TN23" s="11">
        <f>TN22/7%</f>
        <v>42.857142857142854</v>
      </c>
      <c r="TO23" s="11">
        <f>TO22/7%</f>
        <v>42.857142857142854</v>
      </c>
      <c r="TP23" s="11">
        <v>14</v>
      </c>
      <c r="TQ23" s="11">
        <f>TQ22/7%</f>
        <v>57.142857142857139</v>
      </c>
      <c r="TR23" s="11">
        <f>TR22/7%</f>
        <v>42.857142857142854</v>
      </c>
      <c r="TS23" s="11">
        <f>TS22/25%</f>
        <v>0</v>
      </c>
      <c r="TT23" s="11">
        <f>TT22/7%</f>
        <v>57.142857142857139</v>
      </c>
      <c r="TU23" s="11">
        <f>TU22/7%</f>
        <v>42.857142857142854</v>
      </c>
      <c r="TV23" s="11">
        <f>TV22/25%</f>
        <v>0</v>
      </c>
      <c r="TW23" s="11">
        <f>TW22/7%</f>
        <v>57.142857142857139</v>
      </c>
      <c r="TX23" s="11">
        <f>TX22/7%</f>
        <v>42.857142857142854</v>
      </c>
      <c r="TY23" s="11">
        <f>TY22/25%</f>
        <v>0</v>
      </c>
      <c r="TZ23" s="11">
        <f>TZ22/7%</f>
        <v>57.142857142857139</v>
      </c>
      <c r="UA23" s="11">
        <f>UA22/7%</f>
        <v>42.857142857142854</v>
      </c>
      <c r="UB23" s="11">
        <f>UB22/25%</f>
        <v>0</v>
      </c>
      <c r="UC23" s="11">
        <f>UC22/7%</f>
        <v>57.142857142857139</v>
      </c>
      <c r="UD23" s="11">
        <f>UD22/7%</f>
        <v>42.857142857142854</v>
      </c>
      <c r="UE23" s="11">
        <f>UE22/25%</f>
        <v>0</v>
      </c>
      <c r="UF23" s="11">
        <f>UF22/7%</f>
        <v>57.142857142857139</v>
      </c>
      <c r="UG23" s="11">
        <f>UG22/7%</f>
        <v>42.857142857142854</v>
      </c>
      <c r="UH23" s="11">
        <f>UH22/25%</f>
        <v>0</v>
      </c>
      <c r="UI23" s="11">
        <f>UI22/7%</f>
        <v>57.142857142857139</v>
      </c>
      <c r="UJ23" s="11">
        <f>UJ22/7%</f>
        <v>42.857142857142854</v>
      </c>
      <c r="UK23" s="11">
        <f>UK22/25%</f>
        <v>0</v>
      </c>
      <c r="UL23" s="11">
        <f>UL22/7%</f>
        <v>42.857142857142854</v>
      </c>
      <c r="UM23" s="11">
        <f>UM22/7%</f>
        <v>42.857142857142854</v>
      </c>
      <c r="UN23" s="11">
        <f>UN22/7%</f>
        <v>14.285714285714285</v>
      </c>
      <c r="UO23" s="11">
        <f>UO22/7%</f>
        <v>57.142857142857139</v>
      </c>
      <c r="UP23" s="11">
        <f>UP22/7%</f>
        <v>42.857142857142854</v>
      </c>
      <c r="UQ23" s="11">
        <f>UQ22/25%</f>
        <v>0</v>
      </c>
      <c r="UR23" s="11">
        <v>71</v>
      </c>
      <c r="US23" s="11">
        <f>US22/7%</f>
        <v>28.571428571428569</v>
      </c>
      <c r="UT23" s="11">
        <f t="shared" ref="UT23:XB23" si="19">UT22/25%</f>
        <v>0</v>
      </c>
      <c r="UU23" s="11">
        <f>UU22/7%</f>
        <v>57.142857142857139</v>
      </c>
      <c r="UV23" s="11">
        <f>UV22/7%</f>
        <v>42.857142857142854</v>
      </c>
      <c r="UW23" s="11">
        <f>UW22/25%</f>
        <v>0</v>
      </c>
      <c r="UX23" s="11">
        <f>UX22/7%</f>
        <v>99.999999999999986</v>
      </c>
      <c r="UY23" s="11">
        <f>UY22/25%</f>
        <v>0</v>
      </c>
      <c r="UZ23" s="11">
        <f>UZ22/25%</f>
        <v>0</v>
      </c>
      <c r="VA23" s="11">
        <f>VA22/7%</f>
        <v>99.999999999999986</v>
      </c>
      <c r="VB23" s="11">
        <f>VB22/25%</f>
        <v>0</v>
      </c>
      <c r="VC23" s="11">
        <f>VC22/25%</f>
        <v>0</v>
      </c>
      <c r="VD23" s="11">
        <f>VD22/7%</f>
        <v>57.142857142857139</v>
      </c>
      <c r="VE23" s="11">
        <f>VE22/7%</f>
        <v>42.857142857142854</v>
      </c>
      <c r="VF23" s="11">
        <f>VF22/25%</f>
        <v>0</v>
      </c>
      <c r="VG23" s="11">
        <f>VG22/7%</f>
        <v>71.428571428571416</v>
      </c>
      <c r="VH23" s="11">
        <f>VH22/7%</f>
        <v>28.571428571428569</v>
      </c>
      <c r="VI23" s="11">
        <f>VI22/25%</f>
        <v>0</v>
      </c>
      <c r="VJ23" s="11">
        <f>VJ22/7%</f>
        <v>42.857142857142854</v>
      </c>
      <c r="VK23" s="11">
        <f>VK22/7%</f>
        <v>57.142857142857139</v>
      </c>
      <c r="VL23" s="11">
        <f>VL22/25%</f>
        <v>0</v>
      </c>
      <c r="VM23" s="11">
        <f>VM22/7%</f>
        <v>57.142857142857139</v>
      </c>
      <c r="VN23" s="11">
        <f>VN22/7%</f>
        <v>42.857142857142854</v>
      </c>
      <c r="VO23" s="11">
        <f>VO22/25%</f>
        <v>0</v>
      </c>
      <c r="VP23" s="11">
        <f>VP22/7%</f>
        <v>42.857142857142854</v>
      </c>
      <c r="VQ23" s="11">
        <f>VQ22/7%</f>
        <v>57.142857142857139</v>
      </c>
      <c r="VR23" s="11">
        <f>VR22/25%</f>
        <v>0</v>
      </c>
      <c r="VS23" s="11">
        <v>57</v>
      </c>
      <c r="VT23" s="11">
        <f>VT22/7%</f>
        <v>42.857142857142854</v>
      </c>
      <c r="VU23" s="11">
        <f>VU22/25%</f>
        <v>0</v>
      </c>
      <c r="VV23" s="11">
        <f>VV22/7%</f>
        <v>57.142857142857139</v>
      </c>
      <c r="VW23" s="11">
        <f>VW22/7%</f>
        <v>42.857142857142854</v>
      </c>
      <c r="VX23" s="11">
        <f>VX22/25%</f>
        <v>0</v>
      </c>
      <c r="VY23" s="11">
        <f>VY22/7%</f>
        <v>57.142857142857139</v>
      </c>
      <c r="VZ23" s="11">
        <f>VZ22/7%</f>
        <v>42.857142857142854</v>
      </c>
      <c r="WA23" s="11">
        <f>WA22/25%</f>
        <v>0</v>
      </c>
      <c r="WB23" s="11">
        <f>WB22/7%</f>
        <v>57.142857142857139</v>
      </c>
      <c r="WC23" s="11">
        <f>WC22/7%</f>
        <v>42.857142857142854</v>
      </c>
      <c r="WD23" s="11">
        <f>WD22/25%</f>
        <v>0</v>
      </c>
      <c r="WE23" s="11">
        <f>WE22/7%</f>
        <v>71.428571428571416</v>
      </c>
      <c r="WF23" s="11">
        <f>WF22/7%</f>
        <v>28.571428571428569</v>
      </c>
      <c r="WG23" s="11">
        <f>WG22/25%</f>
        <v>0</v>
      </c>
      <c r="WH23" s="11">
        <f>WH22/7%</f>
        <v>71.428571428571416</v>
      </c>
      <c r="WI23" s="11">
        <f>WI22/7%</f>
        <v>28.571428571428569</v>
      </c>
      <c r="WJ23" s="11">
        <f>WJ22/25%</f>
        <v>0</v>
      </c>
      <c r="WK23" s="11">
        <f>WK22/7%</f>
        <v>57.142857142857139</v>
      </c>
      <c r="WL23" s="11">
        <f>WL22/7%</f>
        <v>42.857142857142854</v>
      </c>
      <c r="WM23" s="11">
        <f>WM22/25%</f>
        <v>0</v>
      </c>
      <c r="WN23" s="11">
        <f>WN22/7%</f>
        <v>57.142857142857139</v>
      </c>
      <c r="WO23" s="11">
        <f>WO22/7%</f>
        <v>42.857142857142854</v>
      </c>
      <c r="WP23" s="11">
        <f>WP22/25%</f>
        <v>0</v>
      </c>
      <c r="WQ23" s="11">
        <f>WQ22/7%</f>
        <v>42.857142857142854</v>
      </c>
      <c r="WR23" s="11">
        <f>WR22/7%</f>
        <v>57.142857142857139</v>
      </c>
      <c r="WS23" s="11">
        <f>WS22/25%</f>
        <v>0</v>
      </c>
      <c r="WT23" s="11">
        <f>WT22/7%</f>
        <v>71.428571428571416</v>
      </c>
      <c r="WU23" s="11">
        <f>WU22/7%</f>
        <v>28.571428571428569</v>
      </c>
      <c r="WV23" s="11">
        <f t="shared" si="19"/>
        <v>0</v>
      </c>
      <c r="WW23" s="11">
        <f>WW22/7%</f>
        <v>57.142857142857139</v>
      </c>
      <c r="WX23" s="11">
        <f>WX22/7%</f>
        <v>42.857142857142854</v>
      </c>
      <c r="WY23" s="11">
        <f>WY22/25%</f>
        <v>0</v>
      </c>
      <c r="WZ23" s="11">
        <f>WZ22/7%</f>
        <v>57.142857142857139</v>
      </c>
      <c r="XA23" s="11">
        <f>XA22/7%</f>
        <v>42.857142857142854</v>
      </c>
      <c r="XB23" s="11">
        <f t="shared" si="19"/>
        <v>0</v>
      </c>
      <c r="XC23" s="11">
        <f>XC22/7%</f>
        <v>57.142857142857139</v>
      </c>
      <c r="XD23" s="11">
        <f>XD22/7%</f>
        <v>42.857142857142854</v>
      </c>
      <c r="XE23" s="11">
        <f>XE22/25%</f>
        <v>0</v>
      </c>
      <c r="XF23" s="11">
        <f>XF22/7%</f>
        <v>57.142857142857139</v>
      </c>
      <c r="XG23" s="11">
        <f>XG22/7%</f>
        <v>42.857142857142854</v>
      </c>
      <c r="XH23" s="11">
        <f>XH22/25%</f>
        <v>0</v>
      </c>
      <c r="XI23" s="11">
        <f>XI22/7%</f>
        <v>57.142857142857139</v>
      </c>
      <c r="XJ23" s="11">
        <f>XJ22/7%</f>
        <v>42.857142857142854</v>
      </c>
      <c r="XK23" s="11">
        <f>XK22/25%</f>
        <v>0</v>
      </c>
      <c r="XL23" s="11">
        <f>XL22/7%</f>
        <v>57.142857142857139</v>
      </c>
      <c r="XM23" s="11">
        <f>XM22/7%</f>
        <v>42.857142857142854</v>
      </c>
      <c r="XN23" s="11">
        <f>XN22/25%</f>
        <v>0</v>
      </c>
      <c r="XO23" s="11">
        <f>XO22/7%</f>
        <v>99.999999999999986</v>
      </c>
      <c r="XP23" s="11">
        <f>XP22/25%</f>
        <v>0</v>
      </c>
      <c r="XQ23" s="11">
        <f>XQ22/25%</f>
        <v>0</v>
      </c>
      <c r="XR23" s="11">
        <f>XR22/7%</f>
        <v>71.428571428571416</v>
      </c>
      <c r="XS23" s="11">
        <f>XS22/7%</f>
        <v>28.571428571428569</v>
      </c>
      <c r="XT23" s="11">
        <f>XT22/25%</f>
        <v>0</v>
      </c>
      <c r="XU23" s="11">
        <v>57</v>
      </c>
      <c r="XV23" s="11">
        <f>XV22/7%</f>
        <v>42.857142857142854</v>
      </c>
      <c r="XW23" s="11">
        <f>XW22/25%</f>
        <v>0</v>
      </c>
      <c r="XX23" s="11">
        <f>XX22/7%</f>
        <v>57.142857142857139</v>
      </c>
      <c r="XY23" s="11">
        <f>XY22/7%</f>
        <v>42.857142857142854</v>
      </c>
      <c r="XZ23" s="11">
        <f>XZ22/25%</f>
        <v>0</v>
      </c>
      <c r="YA23" s="11">
        <f>YA22/7%</f>
        <v>42.857142857142854</v>
      </c>
      <c r="YB23" s="11">
        <f>YB22/7%</f>
        <v>57.142857142857139</v>
      </c>
      <c r="YC23" s="11">
        <f>YC22/25%</f>
        <v>0</v>
      </c>
      <c r="YD23" s="11">
        <f>YD22/7%</f>
        <v>28.571428571428569</v>
      </c>
      <c r="YE23" s="11">
        <f>YE22/7%</f>
        <v>71.428571428571416</v>
      </c>
      <c r="YF23" s="11">
        <f>YF22/25%</f>
        <v>0</v>
      </c>
      <c r="YG23" s="11">
        <f>YG22/7%</f>
        <v>71.428571428571416</v>
      </c>
      <c r="YH23" s="11">
        <f>YH22/7%</f>
        <v>28.571428571428569</v>
      </c>
      <c r="YI23" s="11">
        <f>YI22/25%</f>
        <v>0</v>
      </c>
      <c r="YJ23" s="11">
        <f>YJ22/7%</f>
        <v>57.142857142857139</v>
      </c>
      <c r="YK23" s="11">
        <f>YK22/7%</f>
        <v>42.857142857142854</v>
      </c>
      <c r="YL23" s="11">
        <f>YL22/25%</f>
        <v>0</v>
      </c>
      <c r="YM23" s="11">
        <f>YM22/7%</f>
        <v>57.142857142857139</v>
      </c>
      <c r="YN23" s="11">
        <f>YN22/7%</f>
        <v>42.857142857142854</v>
      </c>
      <c r="YO23" s="11">
        <f>YO22/25%</f>
        <v>0</v>
      </c>
      <c r="YP23" s="11">
        <f>YP22/7%</f>
        <v>71.428571428571416</v>
      </c>
      <c r="YQ23" s="11">
        <f>YQ22/7%</f>
        <v>28.571428571428569</v>
      </c>
      <c r="YR23" s="11">
        <f>YR22/25%</f>
        <v>0</v>
      </c>
      <c r="YS23" s="11">
        <f>YS22/7%</f>
        <v>99.999999999999986</v>
      </c>
      <c r="YT23" s="11">
        <f>YT22/25%</f>
        <v>0</v>
      </c>
      <c r="YU23" s="11">
        <f>YU22/25%</f>
        <v>0</v>
      </c>
      <c r="YV23" s="11">
        <f>YV22/7%</f>
        <v>57.142857142857139</v>
      </c>
      <c r="YW23" s="11">
        <f>YW22/7%</f>
        <v>42.857142857142854</v>
      </c>
      <c r="YX23" s="11">
        <f>YX22/25%</f>
        <v>0</v>
      </c>
      <c r="YY23" s="11">
        <f>YY22/7%</f>
        <v>57.142857142857139</v>
      </c>
      <c r="YZ23" s="11">
        <f>YZ22/7%</f>
        <v>42.857142857142854</v>
      </c>
      <c r="ZA23" s="11">
        <f>ZA22/25%</f>
        <v>0</v>
      </c>
      <c r="ZB23" s="11">
        <f>ZB22/7%</f>
        <v>99.999999999999986</v>
      </c>
      <c r="ZC23" s="11">
        <f>ZC22/25%</f>
        <v>0</v>
      </c>
      <c r="ZD23" s="11">
        <f>ZD22/25%</f>
        <v>0</v>
      </c>
      <c r="ZE23" s="11">
        <f>ZE22/7%</f>
        <v>42.857142857142854</v>
      </c>
      <c r="ZF23" s="11">
        <f>ZF22/7%</f>
        <v>57.142857142857139</v>
      </c>
      <c r="ZG23" s="11">
        <f>ZG22/25%</f>
        <v>0</v>
      </c>
      <c r="ZH23" s="11">
        <f>ZH22/7%</f>
        <v>57.142857142857139</v>
      </c>
      <c r="ZI23" s="11">
        <f>ZI22/7%</f>
        <v>42.857142857142854</v>
      </c>
      <c r="ZJ23" s="11">
        <f>ZJ22/25%</f>
        <v>0</v>
      </c>
      <c r="ZK23" s="11">
        <f>ZK22/7%</f>
        <v>99.999999999999986</v>
      </c>
      <c r="ZL23" s="11">
        <f>ZL22/25%</f>
        <v>0</v>
      </c>
      <c r="ZM23" s="11">
        <f>ZM22/25%</f>
        <v>0</v>
      </c>
      <c r="ZN23" s="11">
        <f>ZN22/7%</f>
        <v>85.714285714285708</v>
      </c>
      <c r="ZO23" s="11">
        <v>14</v>
      </c>
      <c r="ZP23" s="11">
        <f t="shared" ref="ZP23" si="20">ZP22/25%</f>
        <v>0</v>
      </c>
    </row>
    <row r="25" spans="1:693" x14ac:dyDescent="0.25">
      <c r="B25" t="s">
        <v>3164</v>
      </c>
    </row>
    <row r="26" spans="1:693" x14ac:dyDescent="0.25">
      <c r="B26" t="s">
        <v>3165</v>
      </c>
      <c r="C26" t="s">
        <v>3159</v>
      </c>
      <c r="D26">
        <f>(C23+F23+I23+L23+O23+R23+U23+X23+AA23+AD23+AG23+AJ23+AM23+AP23+AS23+AV23+AY23+BB23+BE23+BH23+BK23+BN23+BQ23+BT23+BW23)/25</f>
        <v>50.297142857142845</v>
      </c>
    </row>
    <row r="27" spans="1:693" x14ac:dyDescent="0.25">
      <c r="B27" t="s">
        <v>3166</v>
      </c>
      <c r="C27" t="s">
        <v>3159</v>
      </c>
      <c r="D27">
        <f>(D23+G23+J23+M23+P23+S23+V23+Y23+AB23+AE23+AH23+AK23+AN23+AQ23+AT23+AW23+AZ23+BC23+BF23+BI23+BL23+BO23+BR23+BU23+BX23)/25</f>
        <v>44.577142857142853</v>
      </c>
    </row>
    <row r="28" spans="1:693" x14ac:dyDescent="0.25">
      <c r="B28" t="s">
        <v>3167</v>
      </c>
      <c r="C28" t="s">
        <v>3159</v>
      </c>
      <c r="D28">
        <f>(E23+H23+K23+N23+Q23+T23+W23+Z23+AC23+AF23+AI23+AL23+AO23+AR23+AU23+AX23+BA23+BD23+BG23+BJ23+BM23+BP23+BS23+BV23+BY23)/25</f>
        <v>5.1428571428571423</v>
      </c>
    </row>
    <row r="30" spans="1:693" x14ac:dyDescent="0.25">
      <c r="B30" t="s">
        <v>3165</v>
      </c>
      <c r="C30" t="s">
        <v>3160</v>
      </c>
      <c r="D30">
        <f>(BZ23+CC23+CF23+CI23+CL23+CO23+CR23+CU23+CX23+DA23+DD23+DG23+DJ23+DM23+DP23+DS23+DV23+DY23+EB23+EE23+EH23+EK23+EN23+EQ23+ET23+EW23+EZ23+FC23+FF23+FI23+FL23+FO23+FR23+FU23+FX23+GA23+GD23+GG23+GJ23+GM23+GP23+GS23+GV23+GY23+HB23+HE23+HH23+HK23+HN23+HQ23+HT23+HW23+HZ23+IC23+IF23+II23+IL23+IO23+IR23+IU23+IX23+JA23+JD23+JG23+JJ23+JM23+JP23+JS23+JV23+JY23+KB23+KE23)/72</f>
        <v>60.311507936507951</v>
      </c>
    </row>
    <row r="31" spans="1:693" x14ac:dyDescent="0.25">
      <c r="B31" t="s">
        <v>3166</v>
      </c>
      <c r="C31" t="s">
        <v>3160</v>
      </c>
      <c r="D31">
        <f>(CA23+CD23+CG23+CJ23+CM23+CP23+CS23+CV23+CY23+DB23+DE23+DH23+DK23+DN23+DQ23+DT23+DW23+DZ23+EC23+EF23+EI23+EL23+EO23+ER23+EU23+EX23+FA23+FD23+FG23+FJ23+FM23+FP23+FS23+FV23+FY23+GB23+GE23+GH23+GK23+GN23+GQ23+GT23+GW23+GZ23+HC23+HF23+HI23+HL23+HO23+HR23+HU23+HX23+IA23+ID23+IG23+IJ23+IM23+IP23+IS23+IV23+IY23+JB23+JE23+JH23+JK23+JN23+JQ23+JT23+JW23+JZ23+KC23+KF23)/72</f>
        <v>39.688492063492056</v>
      </c>
    </row>
    <row r="32" spans="1:693" x14ac:dyDescent="0.25">
      <c r="B32" t="s">
        <v>3167</v>
      </c>
      <c r="C32" t="s">
        <v>3160</v>
      </c>
      <c r="D32">
        <f>(CB23+CE23+CH23+CK23+CN23+CQ23+CT23+CW23+CZ23+DC23+DF23+DI23+DL23+DO23+DR23+DU23+DX23+EA23+ED23+EG23+EJ23+EM23+EP23+ES23+EV23+EY23+FB23+FE23+FH23+FK23+FN23+FQ23+FT23+FW23+FZ23+GC23+GF23+GI23+GL23+GO23+GR23+GU23+GX23+HA23+HD23+HG23+HJ23+HM23+HP23+HS23+HV23+HY23+IB23+IE23+IH23+IK23+IN23+IQ23+IT23+IW23+IZ23+JC23+JF23+JI23+JL23+JO23+JR23+JU23+JX23+KA23+KD23+KG23)/72</f>
        <v>0</v>
      </c>
    </row>
    <row r="34" spans="2:4" x14ac:dyDescent="0.25">
      <c r="B34" t="s">
        <v>3165</v>
      </c>
      <c r="C34" t="s">
        <v>3161</v>
      </c>
      <c r="D34">
        <f>(KH23+KK23+KN23+KQ23+KT23+KW23+KZ23+LC23+LF23+LI23+LL23+LO23+LR23+LU23+LX23)/15</f>
        <v>66.666666666666657</v>
      </c>
    </row>
    <row r="35" spans="2:4" x14ac:dyDescent="0.25">
      <c r="B35" t="s">
        <v>3166</v>
      </c>
      <c r="C35" t="s">
        <v>3161</v>
      </c>
      <c r="D35">
        <f>(KI23+KL23+KO23+KR23+KU23+KX23+LA23+LD23+LG23+LJ23+LM23+LP23+LV23+LY23)/15</f>
        <v>30.476190476190471</v>
      </c>
    </row>
    <row r="36" spans="2:4" x14ac:dyDescent="0.25">
      <c r="B36" t="s">
        <v>3167</v>
      </c>
      <c r="C36" t="s">
        <v>3161</v>
      </c>
      <c r="D36">
        <f>(KJ23+KM23+KP23+KS23+KV23+KY23+LB23+LE23+LH23+LK23+LN23+LQ23+LT23+LW23+LZ23)/15</f>
        <v>0</v>
      </c>
    </row>
    <row r="38" spans="2:4" x14ac:dyDescent="0.25">
      <c r="B38" t="s">
        <v>3165</v>
      </c>
      <c r="C38" t="s">
        <v>3162</v>
      </c>
      <c r="D38">
        <f>(MA23+MD23+MG23+MJ23+MM23+MP23+MS23+MV23+MY23+NB23+NE23+NH23+NK23+NN23+NQ23+NT23+NW23+NZ23+OC23+OF23+OI23+OL23+OO23+OR23+OU23+OX23+PA23+PD23+PG23+PJ23+PM23+PP23+PS23+PV23+PY23+QB23+QE23+QH23+QK23+QN23+QQ23+QT23+QW23+QZ23+RC23+RF23+RI23+RL23+RO23+RR23+RU23+RX23+SA23+SD23+SG23+SJ23+SM23+SP23+SS23+SV23+SY23+TB23+TE23+TH23+TK23)/65</f>
        <v>50.769230769230795</v>
      </c>
    </row>
    <row r="39" spans="2:4" x14ac:dyDescent="0.25">
      <c r="B39" t="s">
        <v>3166</v>
      </c>
      <c r="C39" t="s">
        <v>3162</v>
      </c>
      <c r="D39">
        <f>(MB23+ME23+MH23+MK23+MN23+MQ23+MT23+MW23+MZ23+NC23+NF23+NI23+NL23+NO23+NR23+NU23+NX23+OA23+OD23+OG23+OJ23+OM23+OP23+OS23+OV23+OY23+PB23+PE23+PH23+PK23+PN23+PQ23+PT23+PW23+PZ23+QC23+QF23+QI23+QL23+QO23+QR23+QU23+QX23+RA23+RD23+RG23+RJ23+RM23+RP23+RS23+RV23+RY23+SB23+SE23+SH23+SK23+SN23+SQ23+ST23+SW23+SZ23+TC23+TF23+TI23+TL23)/65</f>
        <v>41.105494505494477</v>
      </c>
    </row>
    <row r="40" spans="2:4" ht="44.45" customHeight="1" x14ac:dyDescent="0.25">
      <c r="B40" t="s">
        <v>3167</v>
      </c>
      <c r="C40" t="s">
        <v>3162</v>
      </c>
      <c r="D40">
        <f>(MC23+MF23+MI23+ML23+MO23+MR23+MU23+MX23+NA23+ND23+NG23+NJ23+NM23+NP23+NS23+NV23+NY23+OB23+OE23+OH23+OK23+ON23+OQ23+OT23+OW23+OZ23+PC23+PF23+PI23+PL23+PO23+PR23+PU23+PX23+QA23+QD23+QG23+QJ23+QM23+QP23+QS23+QV23+QY23+RB23+RE23+RH23+RK23+RN23+RQ23+RT23+RW23+RZ23+SC23+SF23+SI23+SL23+SO23+SR23+SU23+SX23+TA23+TD23+TG23+TJ23+TM23)/65</f>
        <v>8.1318681318681296</v>
      </c>
    </row>
    <row r="42" spans="2:4" x14ac:dyDescent="0.25">
      <c r="B42" t="s">
        <v>3165</v>
      </c>
      <c r="C42" t="s">
        <v>3163</v>
      </c>
      <c r="D42">
        <f>(TN23+TQ23+TT23+TW23+TZ23+UC23+UF23+UI23+UL23+UO23+UR23+UU23+UX23+VA23+VD23+VG23+VJ23+VM23+VP23+VS23+VV23+VY23+WB23+WE23+WH23+WK23+WN23+WQ23+WT23+WW23+WZ23+XC23+XF23+XI23+XL23+XO23+XR23+XU23+XX23+YA23+YD23+YG23+YJ23+YM23+YP23+YS23+YV23+YY23+ZB23+ZE23+ZH23+ZK23+ZN23)/53</f>
        <v>62.250673854447449</v>
      </c>
    </row>
    <row r="43" spans="2:4" x14ac:dyDescent="0.25">
      <c r="B43" t="s">
        <v>3166</v>
      </c>
      <c r="C43" t="s">
        <v>3163</v>
      </c>
      <c r="D43">
        <f>(TO23+TR23+TU23+TX23+UA23+UD23+UG23+UJ23+UM23+UP23+US23+UV23+UY23+VB23+VE23+VH23+VK23+VN23+VQ23+VT23+VW23+VZ23+WC23+WF23+WI23+WL23+WO23+WR23+WU23+WX23+XA23+XD23+XG23+XJ23+XM23+XP23+XS23+XV23+XY23+YB23+YE23+YH23+YK23+YN23+YQ23+YT23+YW23+YZ23+ZC23+ZF23+ZI23+ZL23+ZO23)/53</f>
        <v>37.191374663072786</v>
      </c>
    </row>
    <row r="44" spans="2:4" x14ac:dyDescent="0.25">
      <c r="B44" t="s">
        <v>3167</v>
      </c>
      <c r="C44" t="s">
        <v>3163</v>
      </c>
      <c r="D44">
        <f>(TP23+TS23+TV23+TY23+UB23+UE23+UH23+UK23+UN23+UQ23+UT23+UW23+UZ23+VC23+VF23+VI23+VL23+VO23+VR23+VU23+VX23+WA23+WD23+WG23+WJ23+WM23+WP23+WS23+WV23+WY23+XB23+XE23+XH23+XK23+XN23+XQ23+XT23+XW23+XZ23+YC23+YF23+YI23+YL23+YO23+YR23+YU23+YX23+ZA23+ZD23+ZG23+ZJ23+ZM23+ZP23)/53</f>
        <v>0.53369272237196763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22:B22"/>
    <mergeCell ref="A23:B23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2023-02-25T11:24:04Z</dcterms:modified>
</cp:coreProperties>
</file>